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ttada\Desktop\1. งาน DGB\4. งบบูรณาการ ปี 2566\การประชุมชี้แจงหน่วยงาน วันที่ 7 ธ.ค. 64\เอกสารแนบ\"/>
    </mc:Choice>
  </mc:AlternateContent>
  <xr:revisionPtr revIDLastSave="0" documentId="8_{8FDD68FE-DFB3-47D1-956B-D389EC2DC900}" xr6:coauthVersionLast="47" xr6:coauthVersionMax="47" xr10:uidLastSave="{00000000-0000-0000-0000-000000000000}"/>
  <bookViews>
    <workbookView xWindow="-108" yWindow="-108" windowWidth="23256" windowHeight="12576" firstSheet="2" activeTab="2" xr2:uid="{6A593787-3151-47B5-8C7E-8E86A46FE476}"/>
  </bookViews>
  <sheets>
    <sheet name="แจกแจงค่าใช้จ่าย ปรับ1รุ่น " sheetId="6" state="hidden" r:id="rId1"/>
    <sheet name="ตัดใส่สไลด์ ตัว7 หลักสู (2)" sheetId="13" state="hidden" r:id="rId2"/>
    <sheet name="Sheet1" sheetId="14" r:id="rId3"/>
    <sheet name="ราคากลาง" sheetId="7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sin1">[1]detail!$C$9</definedName>
    <definedName name="____xx1" localSheetId="0">#REF!</definedName>
    <definedName name="____xx1" localSheetId="1">#REF!</definedName>
    <definedName name="____xx1" localSheetId="3">#REF!</definedName>
    <definedName name="____xx1">#REF!</definedName>
    <definedName name="___Fon1" localSheetId="0">#REF!</definedName>
    <definedName name="___Fon1" localSheetId="1">#REF!</definedName>
    <definedName name="___Fon1" localSheetId="3">#REF!</definedName>
    <definedName name="___Fon1">#REF!</definedName>
    <definedName name="___Fon2" localSheetId="0">#REF!</definedName>
    <definedName name="___Fon2" localSheetId="1">#REF!</definedName>
    <definedName name="___Fon2" localSheetId="3">#REF!</definedName>
    <definedName name="___Fon2">#REF!</definedName>
    <definedName name="___fon3" localSheetId="0">#REF!</definedName>
    <definedName name="___fon3" localSheetId="1">#REF!</definedName>
    <definedName name="___fon3" localSheetId="3">#REF!</definedName>
    <definedName name="___fon3">#REF!</definedName>
    <definedName name="___Fon4" localSheetId="0">#REF!</definedName>
    <definedName name="___Fon4" localSheetId="1">#REF!</definedName>
    <definedName name="___Fon4" localSheetId="3">#REF!</definedName>
    <definedName name="___Fon4">#REF!</definedName>
    <definedName name="___fon5" localSheetId="0">#REF!</definedName>
    <definedName name="___fon5" localSheetId="1">#REF!</definedName>
    <definedName name="___fon5" localSheetId="3">#REF!</definedName>
    <definedName name="___fon5">#REF!</definedName>
    <definedName name="___fon6" localSheetId="0">#REF!</definedName>
    <definedName name="___fon6" localSheetId="1">#REF!</definedName>
    <definedName name="___fon6" localSheetId="3">#REF!</definedName>
    <definedName name="___fon6">#REF!</definedName>
    <definedName name="___fon7" localSheetId="0">#REF!</definedName>
    <definedName name="___fon7" localSheetId="1">#REF!</definedName>
    <definedName name="___fon7" localSheetId="3">#REF!</definedName>
    <definedName name="___fon7">#REF!</definedName>
    <definedName name="___fon8" localSheetId="0">#REF!</definedName>
    <definedName name="___fon8" localSheetId="1">#REF!</definedName>
    <definedName name="___fon8" localSheetId="3">#REF!</definedName>
    <definedName name="___fon8">#REF!</definedName>
    <definedName name="___sin1">[1]detail!$C$9</definedName>
    <definedName name="___var1" localSheetId="0">#REF!</definedName>
    <definedName name="___var1" localSheetId="1">#REF!</definedName>
    <definedName name="___var1" localSheetId="3">#REF!</definedName>
    <definedName name="___var1">#REF!</definedName>
    <definedName name="___var2" localSheetId="0">#REF!</definedName>
    <definedName name="___var2" localSheetId="1">#REF!</definedName>
    <definedName name="___var2" localSheetId="3">#REF!</definedName>
    <definedName name="___var2">#REF!</definedName>
    <definedName name="___var5" localSheetId="0">#REF!</definedName>
    <definedName name="___var5" localSheetId="1">#REF!</definedName>
    <definedName name="___var5" localSheetId="3">#REF!</definedName>
    <definedName name="___var5">#REF!</definedName>
    <definedName name="___VAR7">[2]Sheet17!$A$1:$B$173</definedName>
    <definedName name="___vat1" localSheetId="0">#REF!</definedName>
    <definedName name="___vat1" localSheetId="1">#REF!</definedName>
    <definedName name="___vat1" localSheetId="3">#REF!</definedName>
    <definedName name="___vat1">#REF!</definedName>
    <definedName name="___vat2" localSheetId="0">#REF!</definedName>
    <definedName name="___vat2" localSheetId="1">#REF!</definedName>
    <definedName name="___vat2" localSheetId="3">#REF!</definedName>
    <definedName name="___vat2">#REF!</definedName>
    <definedName name="___xx1" localSheetId="0">#REF!</definedName>
    <definedName name="___xx1" localSheetId="1">#REF!</definedName>
    <definedName name="___xx1" localSheetId="3">#REF!</definedName>
    <definedName name="___xx1">#REF!</definedName>
    <definedName name="__Fon1" localSheetId="0">#REF!</definedName>
    <definedName name="__Fon1" localSheetId="1">#REF!</definedName>
    <definedName name="__Fon1" localSheetId="3">#REF!</definedName>
    <definedName name="__Fon1">#REF!</definedName>
    <definedName name="__Fon2" localSheetId="0">#REF!</definedName>
    <definedName name="__Fon2" localSheetId="1">#REF!</definedName>
    <definedName name="__Fon2" localSheetId="3">#REF!</definedName>
    <definedName name="__Fon2">#REF!</definedName>
    <definedName name="__fon3" localSheetId="0">#REF!</definedName>
    <definedName name="__fon3" localSheetId="1">#REF!</definedName>
    <definedName name="__fon3" localSheetId="3">#REF!</definedName>
    <definedName name="__fon3">#REF!</definedName>
    <definedName name="__Fon4" localSheetId="0">#REF!</definedName>
    <definedName name="__Fon4" localSheetId="1">#REF!</definedName>
    <definedName name="__Fon4" localSheetId="3">#REF!</definedName>
    <definedName name="__Fon4">#REF!</definedName>
    <definedName name="__fon5" localSheetId="0">#REF!</definedName>
    <definedName name="__fon5" localSheetId="1">#REF!</definedName>
    <definedName name="__fon5" localSheetId="3">#REF!</definedName>
    <definedName name="__fon5">#REF!</definedName>
    <definedName name="__fon6" localSheetId="0">#REF!</definedName>
    <definedName name="__fon6" localSheetId="1">#REF!</definedName>
    <definedName name="__fon6" localSheetId="3">#REF!</definedName>
    <definedName name="__fon6">#REF!</definedName>
    <definedName name="__fon7" localSheetId="0">#REF!</definedName>
    <definedName name="__fon7" localSheetId="1">#REF!</definedName>
    <definedName name="__fon7" localSheetId="3">#REF!</definedName>
    <definedName name="__fon7">#REF!</definedName>
    <definedName name="__fon8" localSheetId="0">#REF!</definedName>
    <definedName name="__fon8" localSheetId="1">#REF!</definedName>
    <definedName name="__fon8" localSheetId="3">#REF!</definedName>
    <definedName name="__fon8">#REF!</definedName>
    <definedName name="__pct01" localSheetId="0">#REF!</definedName>
    <definedName name="__pct01" localSheetId="1">#REF!</definedName>
    <definedName name="__pct01" localSheetId="3">#REF!</definedName>
    <definedName name="__pct01">#REF!</definedName>
    <definedName name="__pct02" localSheetId="0">#REF!</definedName>
    <definedName name="__pct02" localSheetId="1">#REF!</definedName>
    <definedName name="__pct02" localSheetId="3">#REF!</definedName>
    <definedName name="__pct02">#REF!</definedName>
    <definedName name="__pct03" localSheetId="0">#REF!</definedName>
    <definedName name="__pct03" localSheetId="1">#REF!</definedName>
    <definedName name="__pct03" localSheetId="3">#REF!</definedName>
    <definedName name="__pct03">#REF!</definedName>
    <definedName name="__pct04" localSheetId="0">#REF!</definedName>
    <definedName name="__pct04" localSheetId="1">#REF!</definedName>
    <definedName name="__pct04" localSheetId="3">#REF!</definedName>
    <definedName name="__pct04">#REF!</definedName>
    <definedName name="__pct05" localSheetId="0">#REF!</definedName>
    <definedName name="__pct05" localSheetId="1">#REF!</definedName>
    <definedName name="__pct05" localSheetId="3">#REF!</definedName>
    <definedName name="__pct05">#REF!</definedName>
    <definedName name="__pct06" localSheetId="0">#REF!</definedName>
    <definedName name="__pct06" localSheetId="1">#REF!</definedName>
    <definedName name="__pct06" localSheetId="3">#REF!</definedName>
    <definedName name="__pct06">#REF!</definedName>
    <definedName name="__pct07" localSheetId="0">#REF!</definedName>
    <definedName name="__pct07" localSheetId="1">#REF!</definedName>
    <definedName name="__pct07" localSheetId="3">#REF!</definedName>
    <definedName name="__pct07">#REF!</definedName>
    <definedName name="__pct08" localSheetId="0">#REF!</definedName>
    <definedName name="__pct08" localSheetId="1">#REF!</definedName>
    <definedName name="__pct08" localSheetId="3">#REF!</definedName>
    <definedName name="__pct08">#REF!</definedName>
    <definedName name="__sin1">[3]detail!$C$9</definedName>
    <definedName name="__var1" localSheetId="0">#REF!</definedName>
    <definedName name="__var1" localSheetId="1">#REF!</definedName>
    <definedName name="__var1" localSheetId="3">#REF!</definedName>
    <definedName name="__var1">#REF!</definedName>
    <definedName name="__var2" localSheetId="0">#REF!</definedName>
    <definedName name="__var2" localSheetId="1">#REF!</definedName>
    <definedName name="__var2" localSheetId="3">#REF!</definedName>
    <definedName name="__var2">#REF!</definedName>
    <definedName name="__var5" localSheetId="0">#REF!</definedName>
    <definedName name="__var5" localSheetId="1">#REF!</definedName>
    <definedName name="__var5" localSheetId="3">#REF!</definedName>
    <definedName name="__var5">#REF!</definedName>
    <definedName name="__VAR7">[2]Sheet17!$A$1:$B$173</definedName>
    <definedName name="__vat1" localSheetId="0">#REF!</definedName>
    <definedName name="__vat1" localSheetId="1">#REF!</definedName>
    <definedName name="__vat1" localSheetId="3">#REF!</definedName>
    <definedName name="__vat1">#REF!</definedName>
    <definedName name="__vat2" localSheetId="0">#REF!</definedName>
    <definedName name="__vat2" localSheetId="1">#REF!</definedName>
    <definedName name="__vat2" localSheetId="3">#REF!</definedName>
    <definedName name="__vat2">#REF!</definedName>
    <definedName name="__xx1" localSheetId="0">#REF!</definedName>
    <definedName name="__xx1" localSheetId="1">#REF!</definedName>
    <definedName name="__xx1" localSheetId="3">#REF!</definedName>
    <definedName name="__xx1">#REF!</definedName>
    <definedName name="_xlnm._FilterDatabase" localSheetId="1" hidden="1">'ตัดใส่สไลด์ ตัว7 หลักสู (2)'!$B$4:$R$22</definedName>
    <definedName name="_Fon1" localSheetId="0">#REF!</definedName>
    <definedName name="_Fon1" localSheetId="1">#REF!</definedName>
    <definedName name="_Fon1" localSheetId="3">#REF!</definedName>
    <definedName name="_Fon1">#REF!</definedName>
    <definedName name="_Fon2" localSheetId="0">#REF!</definedName>
    <definedName name="_Fon2" localSheetId="1">#REF!</definedName>
    <definedName name="_Fon2" localSheetId="3">#REF!</definedName>
    <definedName name="_Fon2">#REF!</definedName>
    <definedName name="_fon3" localSheetId="0">#REF!</definedName>
    <definedName name="_fon3" localSheetId="1">#REF!</definedName>
    <definedName name="_fon3" localSheetId="3">#REF!</definedName>
    <definedName name="_fon3">#REF!</definedName>
    <definedName name="_Fon4" localSheetId="0">#REF!</definedName>
    <definedName name="_Fon4" localSheetId="1">#REF!</definedName>
    <definedName name="_Fon4" localSheetId="3">#REF!</definedName>
    <definedName name="_Fon4">#REF!</definedName>
    <definedName name="_fon5" localSheetId="0">#REF!</definedName>
    <definedName name="_fon5" localSheetId="1">#REF!</definedName>
    <definedName name="_fon5" localSheetId="3">#REF!</definedName>
    <definedName name="_fon5">#REF!</definedName>
    <definedName name="_fon6" localSheetId="0">#REF!</definedName>
    <definedName name="_fon6" localSheetId="1">#REF!</definedName>
    <definedName name="_fon6" localSheetId="3">#REF!</definedName>
    <definedName name="_fon6">#REF!</definedName>
    <definedName name="_fon7" localSheetId="0">#REF!</definedName>
    <definedName name="_fon7" localSheetId="1">#REF!</definedName>
    <definedName name="_fon7" localSheetId="3">#REF!</definedName>
    <definedName name="_fon7">#REF!</definedName>
    <definedName name="_fon8" localSheetId="0">#REF!</definedName>
    <definedName name="_fon8" localSheetId="1">#REF!</definedName>
    <definedName name="_fon8" localSheetId="3">#REF!</definedName>
    <definedName name="_fon8">#REF!</definedName>
    <definedName name="_No1" localSheetId="0">#REF!</definedName>
    <definedName name="_No1" localSheetId="1">#REF!</definedName>
    <definedName name="_No1" localSheetId="3">#REF!</definedName>
    <definedName name="_No1">#REF!</definedName>
    <definedName name="_No10" localSheetId="0">#REF!</definedName>
    <definedName name="_No10" localSheetId="1">#REF!</definedName>
    <definedName name="_No10" localSheetId="3">#REF!</definedName>
    <definedName name="_No10">#REF!</definedName>
    <definedName name="_No11" localSheetId="0">#REF!</definedName>
    <definedName name="_No11" localSheetId="1">#REF!</definedName>
    <definedName name="_No11" localSheetId="3">#REF!</definedName>
    <definedName name="_No11">#REF!</definedName>
    <definedName name="_No12" localSheetId="0">#REF!</definedName>
    <definedName name="_No12" localSheetId="1">#REF!</definedName>
    <definedName name="_No12" localSheetId="3">#REF!</definedName>
    <definedName name="_No12">#REF!</definedName>
    <definedName name="_No13" localSheetId="0">#REF!</definedName>
    <definedName name="_No13" localSheetId="1">#REF!</definedName>
    <definedName name="_No13" localSheetId="3">#REF!</definedName>
    <definedName name="_No13">#REF!</definedName>
    <definedName name="_No14" localSheetId="0">#REF!</definedName>
    <definedName name="_No14" localSheetId="1">#REF!</definedName>
    <definedName name="_No14" localSheetId="3">#REF!</definedName>
    <definedName name="_No14">#REF!</definedName>
    <definedName name="_No15" localSheetId="0">#REF!</definedName>
    <definedName name="_No15" localSheetId="1">#REF!</definedName>
    <definedName name="_No15" localSheetId="3">#REF!</definedName>
    <definedName name="_No15">#REF!</definedName>
    <definedName name="_No16" localSheetId="0">#REF!</definedName>
    <definedName name="_No16" localSheetId="1">#REF!</definedName>
    <definedName name="_No16" localSheetId="3">#REF!</definedName>
    <definedName name="_No16">#REF!</definedName>
    <definedName name="_No17" localSheetId="0">#REF!</definedName>
    <definedName name="_No17" localSheetId="1">#REF!</definedName>
    <definedName name="_No17" localSheetId="3">#REF!</definedName>
    <definedName name="_No17">#REF!</definedName>
    <definedName name="_No18" localSheetId="0">#REF!</definedName>
    <definedName name="_No18" localSheetId="1">#REF!</definedName>
    <definedName name="_No18" localSheetId="3">#REF!</definedName>
    <definedName name="_No18">#REF!</definedName>
    <definedName name="_No19" localSheetId="0">#REF!</definedName>
    <definedName name="_No19" localSheetId="1">#REF!</definedName>
    <definedName name="_No19" localSheetId="3">#REF!</definedName>
    <definedName name="_No19">#REF!</definedName>
    <definedName name="_No2" localSheetId="0">#REF!</definedName>
    <definedName name="_No2" localSheetId="1">#REF!</definedName>
    <definedName name="_No2" localSheetId="3">#REF!</definedName>
    <definedName name="_No2">#REF!</definedName>
    <definedName name="_No20" localSheetId="0">#REF!</definedName>
    <definedName name="_No20" localSheetId="1">#REF!</definedName>
    <definedName name="_No20" localSheetId="3">#REF!</definedName>
    <definedName name="_No20">#REF!</definedName>
    <definedName name="_No21" localSheetId="0">#REF!</definedName>
    <definedName name="_No21" localSheetId="1">#REF!</definedName>
    <definedName name="_No21" localSheetId="3">#REF!</definedName>
    <definedName name="_No21">#REF!</definedName>
    <definedName name="_No22" localSheetId="0">#REF!</definedName>
    <definedName name="_No22" localSheetId="1">#REF!</definedName>
    <definedName name="_No22" localSheetId="3">#REF!</definedName>
    <definedName name="_No22">#REF!</definedName>
    <definedName name="_No23" localSheetId="0">#REF!</definedName>
    <definedName name="_No23" localSheetId="1">#REF!</definedName>
    <definedName name="_No23" localSheetId="3">#REF!</definedName>
    <definedName name="_No23">#REF!</definedName>
    <definedName name="_No24" localSheetId="0">#REF!</definedName>
    <definedName name="_No24" localSheetId="1">#REF!</definedName>
    <definedName name="_No24" localSheetId="3">#REF!</definedName>
    <definedName name="_No24">#REF!</definedName>
    <definedName name="_No25" localSheetId="0">#REF!</definedName>
    <definedName name="_No25" localSheetId="1">#REF!</definedName>
    <definedName name="_No25" localSheetId="3">#REF!</definedName>
    <definedName name="_No25">#REF!</definedName>
    <definedName name="_No26" localSheetId="0">#REF!</definedName>
    <definedName name="_No26" localSheetId="1">#REF!</definedName>
    <definedName name="_No26" localSheetId="3">#REF!</definedName>
    <definedName name="_No26">#REF!</definedName>
    <definedName name="_No27" localSheetId="0">#REF!</definedName>
    <definedName name="_No27" localSheetId="1">#REF!</definedName>
    <definedName name="_No27" localSheetId="3">#REF!</definedName>
    <definedName name="_No27">#REF!</definedName>
    <definedName name="_No28" localSheetId="0">#REF!</definedName>
    <definedName name="_No28" localSheetId="1">#REF!</definedName>
    <definedName name="_No28" localSheetId="3">#REF!</definedName>
    <definedName name="_No28">#REF!</definedName>
    <definedName name="_No29" localSheetId="0">#REF!</definedName>
    <definedName name="_No29" localSheetId="1">#REF!</definedName>
    <definedName name="_No29" localSheetId="3">#REF!</definedName>
    <definedName name="_No29">#REF!</definedName>
    <definedName name="_No3" localSheetId="0">#REF!</definedName>
    <definedName name="_No3" localSheetId="1">#REF!</definedName>
    <definedName name="_No3" localSheetId="3">#REF!</definedName>
    <definedName name="_No3">#REF!</definedName>
    <definedName name="_No30" localSheetId="0">#REF!</definedName>
    <definedName name="_No30" localSheetId="1">#REF!</definedName>
    <definedName name="_No30" localSheetId="3">#REF!</definedName>
    <definedName name="_No30">#REF!</definedName>
    <definedName name="_No31" localSheetId="0">#REF!</definedName>
    <definedName name="_No31" localSheetId="1">#REF!</definedName>
    <definedName name="_No31" localSheetId="3">#REF!</definedName>
    <definedName name="_No31">#REF!</definedName>
    <definedName name="_No32" localSheetId="0">#REF!</definedName>
    <definedName name="_No32" localSheetId="1">#REF!</definedName>
    <definedName name="_No32" localSheetId="3">#REF!</definedName>
    <definedName name="_No32">#REF!</definedName>
    <definedName name="_No33" localSheetId="0">#REF!</definedName>
    <definedName name="_No33" localSheetId="1">#REF!</definedName>
    <definedName name="_No33" localSheetId="3">#REF!</definedName>
    <definedName name="_No33">#REF!</definedName>
    <definedName name="_No34" localSheetId="0">#REF!</definedName>
    <definedName name="_No34" localSheetId="1">#REF!</definedName>
    <definedName name="_No34" localSheetId="3">#REF!</definedName>
    <definedName name="_No34">#REF!</definedName>
    <definedName name="_No35" localSheetId="0">#REF!</definedName>
    <definedName name="_No35" localSheetId="1">#REF!</definedName>
    <definedName name="_No35" localSheetId="3">#REF!</definedName>
    <definedName name="_No35">#REF!</definedName>
    <definedName name="_No36" localSheetId="0">#REF!</definedName>
    <definedName name="_No36" localSheetId="1">#REF!</definedName>
    <definedName name="_No36" localSheetId="3">#REF!</definedName>
    <definedName name="_No36">#REF!</definedName>
    <definedName name="_No37" localSheetId="0">#REF!</definedName>
    <definedName name="_No37" localSheetId="1">#REF!</definedName>
    <definedName name="_No37" localSheetId="3">#REF!</definedName>
    <definedName name="_No37">#REF!</definedName>
    <definedName name="_No38" localSheetId="0">#REF!</definedName>
    <definedName name="_No38" localSheetId="1">#REF!</definedName>
    <definedName name="_No38" localSheetId="3">#REF!</definedName>
    <definedName name="_No38">#REF!</definedName>
    <definedName name="_No39" localSheetId="0">#REF!</definedName>
    <definedName name="_No39" localSheetId="1">#REF!</definedName>
    <definedName name="_No39" localSheetId="3">#REF!</definedName>
    <definedName name="_No39">#REF!</definedName>
    <definedName name="_No4" localSheetId="0">#REF!</definedName>
    <definedName name="_No4" localSheetId="1">#REF!</definedName>
    <definedName name="_No4" localSheetId="3">#REF!</definedName>
    <definedName name="_No4">#REF!</definedName>
    <definedName name="_No40" localSheetId="0">#REF!</definedName>
    <definedName name="_No40" localSheetId="1">#REF!</definedName>
    <definedName name="_No40" localSheetId="3">#REF!</definedName>
    <definedName name="_No40">#REF!</definedName>
    <definedName name="_No41" localSheetId="0">#REF!</definedName>
    <definedName name="_No41" localSheetId="1">#REF!</definedName>
    <definedName name="_No41" localSheetId="3">#REF!</definedName>
    <definedName name="_No41">#REF!</definedName>
    <definedName name="_No42" localSheetId="0">#REF!</definedName>
    <definedName name="_No42" localSheetId="1">#REF!</definedName>
    <definedName name="_No42" localSheetId="3">#REF!</definedName>
    <definedName name="_No42">#REF!</definedName>
    <definedName name="_No43" localSheetId="0">#REF!</definedName>
    <definedName name="_No43" localSheetId="1">#REF!</definedName>
    <definedName name="_No43" localSheetId="3">#REF!</definedName>
    <definedName name="_No43">#REF!</definedName>
    <definedName name="_No44" localSheetId="0">#REF!</definedName>
    <definedName name="_No44" localSheetId="1">#REF!</definedName>
    <definedName name="_No44" localSheetId="3">#REF!</definedName>
    <definedName name="_No44">#REF!</definedName>
    <definedName name="_No45" localSheetId="0">#REF!</definedName>
    <definedName name="_No45" localSheetId="1">#REF!</definedName>
    <definedName name="_No45" localSheetId="3">#REF!</definedName>
    <definedName name="_No45">#REF!</definedName>
    <definedName name="_No46" localSheetId="0">#REF!</definedName>
    <definedName name="_No46" localSheetId="1">#REF!</definedName>
    <definedName name="_No46" localSheetId="3">#REF!</definedName>
    <definedName name="_No46">#REF!</definedName>
    <definedName name="_No47" localSheetId="0">#REF!</definedName>
    <definedName name="_No47" localSheetId="1">#REF!</definedName>
    <definedName name="_No47" localSheetId="3">#REF!</definedName>
    <definedName name="_No47">#REF!</definedName>
    <definedName name="_No48" localSheetId="0">#REF!</definedName>
    <definedName name="_No48" localSheetId="1">#REF!</definedName>
    <definedName name="_No48" localSheetId="3">#REF!</definedName>
    <definedName name="_No48">#REF!</definedName>
    <definedName name="_No49" localSheetId="0">#REF!</definedName>
    <definedName name="_No49" localSheetId="1">#REF!</definedName>
    <definedName name="_No49" localSheetId="3">#REF!</definedName>
    <definedName name="_No49">#REF!</definedName>
    <definedName name="_No5" localSheetId="0">#REF!</definedName>
    <definedName name="_No5" localSheetId="1">#REF!</definedName>
    <definedName name="_No5" localSheetId="3">#REF!</definedName>
    <definedName name="_No5">#REF!</definedName>
    <definedName name="_No50" localSheetId="0">#REF!</definedName>
    <definedName name="_No50" localSheetId="1">#REF!</definedName>
    <definedName name="_No50" localSheetId="3">#REF!</definedName>
    <definedName name="_No50">#REF!</definedName>
    <definedName name="_No6" localSheetId="0">#REF!</definedName>
    <definedName name="_No6" localSheetId="1">#REF!</definedName>
    <definedName name="_No6" localSheetId="3">#REF!</definedName>
    <definedName name="_No6">#REF!</definedName>
    <definedName name="_No7" localSheetId="0">#REF!</definedName>
    <definedName name="_No7" localSheetId="1">#REF!</definedName>
    <definedName name="_No7" localSheetId="3">#REF!</definedName>
    <definedName name="_No7">#REF!</definedName>
    <definedName name="_No8" localSheetId="0">#REF!</definedName>
    <definedName name="_No8" localSheetId="1">#REF!</definedName>
    <definedName name="_No8" localSheetId="3">#REF!</definedName>
    <definedName name="_No8">#REF!</definedName>
    <definedName name="_No9" localSheetId="0">#REF!</definedName>
    <definedName name="_No9" localSheetId="1">#REF!</definedName>
    <definedName name="_No9" localSheetId="3">#REF!</definedName>
    <definedName name="_No9">#REF!</definedName>
    <definedName name="_pct01" localSheetId="0">#REF!</definedName>
    <definedName name="_pct01" localSheetId="1">#REF!</definedName>
    <definedName name="_pct01" localSheetId="3">#REF!</definedName>
    <definedName name="_pct01">#REF!</definedName>
    <definedName name="_pct02" localSheetId="0">#REF!</definedName>
    <definedName name="_pct02" localSheetId="1">#REF!</definedName>
    <definedName name="_pct02" localSheetId="3">#REF!</definedName>
    <definedName name="_pct02">#REF!</definedName>
    <definedName name="_pct03" localSheetId="0">#REF!</definedName>
    <definedName name="_pct03" localSheetId="1">#REF!</definedName>
    <definedName name="_pct03" localSheetId="3">#REF!</definedName>
    <definedName name="_pct03">#REF!</definedName>
    <definedName name="_pct04" localSheetId="0">#REF!</definedName>
    <definedName name="_pct04" localSheetId="1">#REF!</definedName>
    <definedName name="_pct04" localSheetId="3">#REF!</definedName>
    <definedName name="_pct04">#REF!</definedName>
    <definedName name="_pct05" localSheetId="0">#REF!</definedName>
    <definedName name="_pct05" localSheetId="1">#REF!</definedName>
    <definedName name="_pct05" localSheetId="3">#REF!</definedName>
    <definedName name="_pct05">#REF!</definedName>
    <definedName name="_pct06" localSheetId="0">#REF!</definedName>
    <definedName name="_pct06" localSheetId="1">#REF!</definedName>
    <definedName name="_pct06" localSheetId="3">#REF!</definedName>
    <definedName name="_pct06">#REF!</definedName>
    <definedName name="_pct07" localSheetId="0">#REF!</definedName>
    <definedName name="_pct07" localSheetId="1">#REF!</definedName>
    <definedName name="_pct07" localSheetId="3">#REF!</definedName>
    <definedName name="_pct07">#REF!</definedName>
    <definedName name="_pct08" localSheetId="0">#REF!</definedName>
    <definedName name="_pct08" localSheetId="1">#REF!</definedName>
    <definedName name="_pct08" localSheetId="3">#REF!</definedName>
    <definedName name="_pct08">#REF!</definedName>
    <definedName name="_sin1">[4]detail!$C$9</definedName>
    <definedName name="_var1" localSheetId="0">#REF!</definedName>
    <definedName name="_var1" localSheetId="1">#REF!</definedName>
    <definedName name="_var1" localSheetId="3">#REF!</definedName>
    <definedName name="_var1">#REF!</definedName>
    <definedName name="_var2" localSheetId="0">#REF!</definedName>
    <definedName name="_var2" localSheetId="1">#REF!</definedName>
    <definedName name="_var2" localSheetId="3">#REF!</definedName>
    <definedName name="_var2">#REF!</definedName>
    <definedName name="_var5" localSheetId="0">#REF!</definedName>
    <definedName name="_var5" localSheetId="1">#REF!</definedName>
    <definedName name="_var5" localSheetId="3">#REF!</definedName>
    <definedName name="_var5">#REF!</definedName>
    <definedName name="_VAR7">[2]Sheet17!$A$1:$B$173</definedName>
    <definedName name="_vat1" localSheetId="0">#REF!</definedName>
    <definedName name="_vat1" localSheetId="1">#REF!</definedName>
    <definedName name="_vat1" localSheetId="3">#REF!</definedName>
    <definedName name="_vat1">#REF!</definedName>
    <definedName name="_vat2" localSheetId="0">#REF!</definedName>
    <definedName name="_vat2" localSheetId="1">#REF!</definedName>
    <definedName name="_vat2" localSheetId="3">#REF!</definedName>
    <definedName name="_vat2">#REF!</definedName>
    <definedName name="_xx1" localSheetId="0">#REF!</definedName>
    <definedName name="_xx1" localSheetId="1">#REF!</definedName>
    <definedName name="_xx1" localSheetId="3">#REF!</definedName>
    <definedName name="_xx1">#REF!</definedName>
    <definedName name="a">[5]Front!$E$20</definedName>
    <definedName name="AA" localSheetId="0">#REF!</definedName>
    <definedName name="AA" localSheetId="1">#REF!</definedName>
    <definedName name="AA" localSheetId="3">#REF!</definedName>
    <definedName name="AA">#REF!</definedName>
    <definedName name="aaa" localSheetId="0">#REF!</definedName>
    <definedName name="aaa" localSheetId="1">#REF!</definedName>
    <definedName name="aaa" localSheetId="3">#REF!</definedName>
    <definedName name="aaa">#REF!</definedName>
    <definedName name="aaaa">'[6]Acc Tab Master'!$A$2:$C$333</definedName>
    <definedName name="aaaaa">'[7]Acc Tab Master'!$A$2:$C$353</definedName>
    <definedName name="aaaaaaaaaaaa" localSheetId="0">#REF!</definedName>
    <definedName name="aaaaaaaaaaaa" localSheetId="1">#REF!</definedName>
    <definedName name="aaaaaaaaaaaa" localSheetId="3">#REF!</definedName>
    <definedName name="aaaaaaaaaaaa">#REF!</definedName>
    <definedName name="ab" localSheetId="0">#REF!</definedName>
    <definedName name="ab" localSheetId="1">#REF!</definedName>
    <definedName name="ab" localSheetId="3">#REF!</definedName>
    <definedName name="ab">#REF!</definedName>
    <definedName name="acc" localSheetId="0">#REF!</definedName>
    <definedName name="acc" localSheetId="1">#REF!</definedName>
    <definedName name="acc" localSheetId="3">#REF!</definedName>
    <definedName name="acc">#REF!</definedName>
    <definedName name="accc" localSheetId="0">#REF!</definedName>
    <definedName name="accc" localSheetId="1">#REF!</definedName>
    <definedName name="accc" localSheetId="3">#REF!</definedName>
    <definedName name="accc">#REF!</definedName>
    <definedName name="AcCode" localSheetId="0">#REF!</definedName>
    <definedName name="AcCode" localSheetId="1">#REF!</definedName>
    <definedName name="AcCode" localSheetId="3">#REF!</definedName>
    <definedName name="AcCode">#REF!</definedName>
    <definedName name="AccTabMaster">'[8]Acc Tab Master'!$A$3:$D$157</definedName>
    <definedName name="ADM">[9]detail!$C$58</definedName>
    <definedName name="Användare" localSheetId="0">#REF!</definedName>
    <definedName name="Användare" localSheetId="1">#REF!</definedName>
    <definedName name="Användare" localSheetId="3">#REF!</definedName>
    <definedName name="Användare">#REF!</definedName>
    <definedName name="ao" localSheetId="0">#REF!</definedName>
    <definedName name="ao" localSheetId="1">#REF!</definedName>
    <definedName name="ao" localSheetId="3">#REF!</definedName>
    <definedName name="ao">#REF!</definedName>
    <definedName name="aoo" localSheetId="0">#REF!</definedName>
    <definedName name="aoo" localSheetId="1">#REF!</definedName>
    <definedName name="aoo" localSheetId="3">#REF!</definedName>
    <definedName name="aoo">#REF!</definedName>
    <definedName name="ap" localSheetId="0">#REF!</definedName>
    <definedName name="ap" localSheetId="1">#REF!</definedName>
    <definedName name="ap" localSheetId="3">#REF!</definedName>
    <definedName name="ap">#REF!</definedName>
    <definedName name="AP_July" localSheetId="0">#REF!</definedName>
    <definedName name="AP_July" localSheetId="1">#REF!</definedName>
    <definedName name="AP_July" localSheetId="3">#REF!</definedName>
    <definedName name="AP_July">#REF!</definedName>
    <definedName name="apaug" localSheetId="0">#REF!</definedName>
    <definedName name="apaug" localSheetId="1">#REF!</definedName>
    <definedName name="apaug" localSheetId="3">#REF!</definedName>
    <definedName name="apaug">#REF!</definedName>
    <definedName name="APdec" localSheetId="0">#REF!</definedName>
    <definedName name="APdec" localSheetId="1">#REF!</definedName>
    <definedName name="APdec" localSheetId="3">#REF!</definedName>
    <definedName name="APdec">#REF!</definedName>
    <definedName name="ape" localSheetId="0">#REF!</definedName>
    <definedName name="ape" localSheetId="1">#REF!</definedName>
    <definedName name="ape" localSheetId="3">#REF!</definedName>
    <definedName name="ape">#REF!</definedName>
    <definedName name="APfeb" localSheetId="0">#REF!</definedName>
    <definedName name="APfeb" localSheetId="1">#REF!</definedName>
    <definedName name="APfeb" localSheetId="3">#REF!</definedName>
    <definedName name="APfeb">#REF!</definedName>
    <definedName name="apg" localSheetId="0">#REF!</definedName>
    <definedName name="apg" localSheetId="1">#REF!</definedName>
    <definedName name="apg" localSheetId="3">#REF!</definedName>
    <definedName name="apg">#REF!</definedName>
    <definedName name="APjan09" localSheetId="0">#REF!</definedName>
    <definedName name="APjan09" localSheetId="1">#REF!</definedName>
    <definedName name="APjan09" localSheetId="3">#REF!</definedName>
    <definedName name="APjan09">#REF!</definedName>
    <definedName name="APjune" localSheetId="0">#REF!</definedName>
    <definedName name="APjune" localSheetId="1">#REF!</definedName>
    <definedName name="APjune" localSheetId="3">#REF!</definedName>
    <definedName name="APjune">#REF!</definedName>
    <definedName name="apm" localSheetId="0">#REF!</definedName>
    <definedName name="apm" localSheetId="1">#REF!</definedName>
    <definedName name="apm" localSheetId="3">#REF!</definedName>
    <definedName name="apm">#REF!</definedName>
    <definedName name="APmar" localSheetId="0">#REF!</definedName>
    <definedName name="APmar" localSheetId="1">#REF!</definedName>
    <definedName name="APmar" localSheetId="3">#REF!</definedName>
    <definedName name="APmar">#REF!</definedName>
    <definedName name="APmay" localSheetId="0">#REF!</definedName>
    <definedName name="APmay" localSheetId="1">#REF!</definedName>
    <definedName name="APmay" localSheetId="3">#REF!</definedName>
    <definedName name="APmay">#REF!</definedName>
    <definedName name="apn" localSheetId="0">#REF!</definedName>
    <definedName name="apn" localSheetId="1">#REF!</definedName>
    <definedName name="apn" localSheetId="3">#REF!</definedName>
    <definedName name="apn">#REF!</definedName>
    <definedName name="Apname" localSheetId="0">#REF!</definedName>
    <definedName name="Apname" localSheetId="1">#REF!</definedName>
    <definedName name="Apname" localSheetId="3">#REF!</definedName>
    <definedName name="Apname">#REF!</definedName>
    <definedName name="APname6" localSheetId="0">#REF!</definedName>
    <definedName name="APname6" localSheetId="1">#REF!</definedName>
    <definedName name="APname6" localSheetId="3">#REF!</definedName>
    <definedName name="APname6">#REF!</definedName>
    <definedName name="APname7" localSheetId="0">#REF!</definedName>
    <definedName name="APname7" localSheetId="1">#REF!</definedName>
    <definedName name="APname7" localSheetId="3">#REF!</definedName>
    <definedName name="APname7">#REF!</definedName>
    <definedName name="APname9" localSheetId="0">#REF!</definedName>
    <definedName name="APname9" localSheetId="1">#REF!</definedName>
    <definedName name="APname9" localSheetId="3">#REF!</definedName>
    <definedName name="APname9">#REF!</definedName>
    <definedName name="APnov" localSheetId="0">#REF!</definedName>
    <definedName name="APnov" localSheetId="1">#REF!</definedName>
    <definedName name="APnov" localSheetId="3">#REF!</definedName>
    <definedName name="APnov">#REF!</definedName>
    <definedName name="APO" localSheetId="0">#REF!</definedName>
    <definedName name="APO" localSheetId="1">#REF!</definedName>
    <definedName name="APO" localSheetId="3">#REF!</definedName>
    <definedName name="APO">#REF!</definedName>
    <definedName name="APP" localSheetId="0">#REF!</definedName>
    <definedName name="APP" localSheetId="1">#REF!</definedName>
    <definedName name="APP" localSheetId="3">#REF!</definedName>
    <definedName name="APP">#REF!</definedName>
    <definedName name="Apr">[10]Apr!$A$6:$J$27</definedName>
    <definedName name="APsep" localSheetId="0">#REF!</definedName>
    <definedName name="APsep" localSheetId="1">#REF!</definedName>
    <definedName name="APsep" localSheetId="3">#REF!</definedName>
    <definedName name="APsep">#REF!</definedName>
    <definedName name="apv" localSheetId="0">#REF!</definedName>
    <definedName name="apv" localSheetId="1">#REF!</definedName>
    <definedName name="apv" localSheetId="3">#REF!</definedName>
    <definedName name="apv">#REF!</definedName>
    <definedName name="AR" localSheetId="0">#REF!</definedName>
    <definedName name="AR" localSheetId="1">#REF!</definedName>
    <definedName name="AR" localSheetId="3">#REF!</definedName>
    <definedName name="AR">#REF!</definedName>
    <definedName name="arcode">[11]AR!$A$2:$B$501</definedName>
    <definedName name="ARfeb" localSheetId="0">#REF!</definedName>
    <definedName name="ARfeb" localSheetId="1">#REF!</definedName>
    <definedName name="ARfeb" localSheetId="3">#REF!</definedName>
    <definedName name="ARfeb">#REF!</definedName>
    <definedName name="ARjan" localSheetId="0">#REF!</definedName>
    <definedName name="ARjan" localSheetId="1">#REF!</definedName>
    <definedName name="ARjan" localSheetId="3">#REF!</definedName>
    <definedName name="ARjan">#REF!</definedName>
    <definedName name="ARmar" localSheetId="0">#REF!</definedName>
    <definedName name="ARmar" localSheetId="1">#REF!</definedName>
    <definedName name="ARmar" localSheetId="3">#REF!</definedName>
    <definedName name="ARmar">#REF!</definedName>
    <definedName name="ARmay" localSheetId="0">#REF!</definedName>
    <definedName name="ARmay" localSheetId="1">#REF!</definedName>
    <definedName name="ARmay" localSheetId="3">#REF!</definedName>
    <definedName name="ARmay">#REF!</definedName>
    <definedName name="ARname7" localSheetId="0">#REF!</definedName>
    <definedName name="ARname7" localSheetId="1">#REF!</definedName>
    <definedName name="ARname7" localSheetId="3">#REF!</definedName>
    <definedName name="ARname7">#REF!</definedName>
    <definedName name="ARname9" localSheetId="0">#REF!</definedName>
    <definedName name="ARname9" localSheetId="1">#REF!</definedName>
    <definedName name="ARname9" localSheetId="3">#REF!</definedName>
    <definedName name="ARname9">#REF!</definedName>
    <definedName name="ARnamemar" localSheetId="0">#REF!</definedName>
    <definedName name="ARnamemar" localSheetId="1">#REF!</definedName>
    <definedName name="ARnamemar" localSheetId="3">#REF!</definedName>
    <definedName name="ARnamemar">#REF!</definedName>
    <definedName name="ARnamemay" localSheetId="0">#REF!</definedName>
    <definedName name="ARnamemay" localSheetId="1">#REF!</definedName>
    <definedName name="ARnamemay" localSheetId="3">#REF!</definedName>
    <definedName name="ARnamemay">#REF!</definedName>
    <definedName name="as">'[12]Graph Ratio - Fin Analysis'!$A$102:$Y$125</definedName>
    <definedName name="Aug">[10]Aug!$A$6:$J$27</definedName>
    <definedName name="av" localSheetId="0">#REF!</definedName>
    <definedName name="av" localSheetId="1">#REF!</definedName>
    <definedName name="av" localSheetId="3">#REF!</definedName>
    <definedName name="av">#REF!</definedName>
    <definedName name="bb" localSheetId="0">#REF!</definedName>
    <definedName name="bb" localSheetId="1">#REF!</definedName>
    <definedName name="bb" localSheetId="3">#REF!</definedName>
    <definedName name="bb">#REF!</definedName>
    <definedName name="bbb" localSheetId="0">#REF!</definedName>
    <definedName name="bbb" localSheetId="1">#REF!</definedName>
    <definedName name="bbb" localSheetId="3">#REF!</definedName>
    <definedName name="bbb">#REF!</definedName>
    <definedName name="bbbbbb">'[13]Acc Tab Master'!$A$2:$C$339</definedName>
    <definedName name="BCExport" localSheetId="0">#REF!</definedName>
    <definedName name="BCExport" localSheetId="1">#REF!</definedName>
    <definedName name="BCExport" localSheetId="3">#REF!</definedName>
    <definedName name="BCExport">#REF!</definedName>
    <definedName name="BEN">[9]detail!$C$7</definedName>
    <definedName name="bgroup" localSheetId="0">#REF!</definedName>
    <definedName name="bgroup" localSheetId="1">#REF!</definedName>
    <definedName name="bgroup" localSheetId="3">#REF!</definedName>
    <definedName name="bgroup">#REF!</definedName>
    <definedName name="budget2005" localSheetId="0">#REF!</definedName>
    <definedName name="budget2005" localSheetId="1">#REF!</definedName>
    <definedName name="budget2005" localSheetId="3">#REF!</definedName>
    <definedName name="budget2005">#REF!</definedName>
    <definedName name="bug" localSheetId="0">#REF!</definedName>
    <definedName name="bug" localSheetId="1">#REF!</definedName>
    <definedName name="bug" localSheetId="3">#REF!</definedName>
    <definedName name="bug">#REF!</definedName>
    <definedName name="bv" localSheetId="0">#REF!</definedName>
    <definedName name="bv" localSheetId="1">#REF!</definedName>
    <definedName name="bv" localSheetId="3">#REF!</definedName>
    <definedName name="bv">#REF!</definedName>
    <definedName name="car">[14]Sheet6!$A:$B</definedName>
    <definedName name="cash" localSheetId="0">#REF!</definedName>
    <definedName name="cash" localSheetId="1">#REF!</definedName>
    <definedName name="cash" localSheetId="3">#REF!</definedName>
    <definedName name="cash">#REF!</definedName>
    <definedName name="CC" localSheetId="0">#REF!</definedName>
    <definedName name="CC" localSheetId="1">#REF!</definedName>
    <definedName name="CC" localSheetId="3">#REF!</definedName>
    <definedName name="CC">#REF!</definedName>
    <definedName name="ccc" localSheetId="0">#REF!</definedName>
    <definedName name="ccc" localSheetId="1">#REF!</definedName>
    <definedName name="ccc" localSheetId="3">#REF!</definedName>
    <definedName name="ccc">#REF!</definedName>
    <definedName name="Chart1" localSheetId="0">#REF!</definedName>
    <definedName name="Chart1" localSheetId="1">#REF!</definedName>
    <definedName name="Chart1" localSheetId="3">#REF!</definedName>
    <definedName name="Chart1">#REF!</definedName>
    <definedName name="Chart2" localSheetId="0">#REF!</definedName>
    <definedName name="Chart2" localSheetId="1">#REF!</definedName>
    <definedName name="Chart2" localSheetId="3">#REF!</definedName>
    <definedName name="Chart2">#REF!</definedName>
    <definedName name="Chart3" localSheetId="0">#REF!</definedName>
    <definedName name="Chart3" localSheetId="1">#REF!</definedName>
    <definedName name="Chart3" localSheetId="3">#REF!</definedName>
    <definedName name="Chart3">#REF!</definedName>
    <definedName name="Chart4" localSheetId="0">#REF!</definedName>
    <definedName name="Chart4" localSheetId="1">#REF!</definedName>
    <definedName name="Chart4" localSheetId="3">#REF!</definedName>
    <definedName name="Chart4">#REF!</definedName>
    <definedName name="che" localSheetId="0">#REF!</definedName>
    <definedName name="che" localSheetId="1">#REF!</definedName>
    <definedName name="che" localSheetId="3">#REF!</definedName>
    <definedName name="che">#REF!</definedName>
    <definedName name="code" localSheetId="0">#REF!</definedName>
    <definedName name="code" localSheetId="1">#REF!</definedName>
    <definedName name="code" localSheetId="3">#REF!</definedName>
    <definedName name="code">#REF!</definedName>
    <definedName name="comit" localSheetId="0">#REF!</definedName>
    <definedName name="comit" localSheetId="1">#REF!</definedName>
    <definedName name="comit" localSheetId="3">#REF!</definedName>
    <definedName name="comit">#REF!</definedName>
    <definedName name="compare">[15]detail!$C$13</definedName>
    <definedName name="CONDO">[9]detail!$C$13</definedName>
    <definedName name="ct" localSheetId="0">#REF!</definedName>
    <definedName name="ct" localSheetId="1">#REF!</definedName>
    <definedName name="ct" localSheetId="3">#REF!</definedName>
    <definedName name="ct">#REF!</definedName>
    <definedName name="cve">'[12]Graph Ratio - Fin Analysis'!$A$33:$Y$56</definedName>
    <definedName name="cvg">'[12]Graph Ratio - Fin Analysis'!$A$75:$Y$99</definedName>
    <definedName name="da" localSheetId="0">#REF!</definedName>
    <definedName name="da" localSheetId="1">#REF!</definedName>
    <definedName name="da" localSheetId="3">#REF!</definedName>
    <definedName name="da">#REF!</definedName>
    <definedName name="dat" localSheetId="0">#REF!</definedName>
    <definedName name="dat" localSheetId="1">#REF!</definedName>
    <definedName name="dat" localSheetId="3">#REF!</definedName>
    <definedName name="dat">#REF!</definedName>
    <definedName name="data" localSheetId="0">#REF!</definedName>
    <definedName name="data" localSheetId="1">#REF!</definedName>
    <definedName name="data" localSheetId="3">#REF!</definedName>
    <definedName name="data">#REF!</definedName>
    <definedName name="Datatabell" localSheetId="0">#REF!</definedName>
    <definedName name="Datatabell" localSheetId="1">#REF!</definedName>
    <definedName name="Datatabell" localSheetId="3">#REF!</definedName>
    <definedName name="Datatabell">#REF!</definedName>
    <definedName name="ddd" localSheetId="0">#REF!</definedName>
    <definedName name="ddd" localSheetId="1">#REF!</definedName>
    <definedName name="ddd" localSheetId="3">#REF!</definedName>
    <definedName name="ddd">#REF!</definedName>
    <definedName name="de" localSheetId="0">#REF!</definedName>
    <definedName name="de" localSheetId="1">#REF!</definedName>
    <definedName name="de" localSheetId="3">#REF!</definedName>
    <definedName name="de">#REF!</definedName>
    <definedName name="Dec">[10]Dec!$A$7:$J$28</definedName>
    <definedName name="djfal">[1]detail!$C$14</definedName>
    <definedName name="doc" localSheetId="0">#REF!</definedName>
    <definedName name="doc" localSheetId="1">#REF!</definedName>
    <definedName name="doc" localSheetId="3">#REF!</definedName>
    <definedName name="doc">#REF!</definedName>
    <definedName name="DP" localSheetId="0">#REF!</definedName>
    <definedName name="DP" localSheetId="1">#REF!</definedName>
    <definedName name="DP" localSheetId="3">#REF!</definedName>
    <definedName name="DP">#REF!</definedName>
    <definedName name="DP_July" localSheetId="0">#REF!</definedName>
    <definedName name="DP_July" localSheetId="1">#REF!</definedName>
    <definedName name="DP_July" localSheetId="3">#REF!</definedName>
    <definedName name="DP_July">#REF!</definedName>
    <definedName name="DPP" localSheetId="0">#REF!</definedName>
    <definedName name="DPP" localSheetId="1">#REF!</definedName>
    <definedName name="DPP" localSheetId="3">#REF!</definedName>
    <definedName name="DPP">#REF!</definedName>
    <definedName name="ega" localSheetId="0">#REF!</definedName>
    <definedName name="ega" localSheetId="1">#REF!</definedName>
    <definedName name="ega" localSheetId="3">#REF!</definedName>
    <definedName name="ega">#REF!</definedName>
    <definedName name="EgenRappPath" localSheetId="0">#REF!</definedName>
    <definedName name="EgenRappPath" localSheetId="1">#REF!</definedName>
    <definedName name="EgenRappPath" localSheetId="3">#REF!</definedName>
    <definedName name="EgenRappPath">#REF!</definedName>
    <definedName name="ere" localSheetId="0">#REF!</definedName>
    <definedName name="ere" localSheetId="1">#REF!</definedName>
    <definedName name="ere" localSheetId="3">#REF!</definedName>
    <definedName name="ere">#REF!</definedName>
    <definedName name="ex">[16]Sheet2!$A:$B</definedName>
    <definedName name="Excel_BuiltIn__FilterDatabase_2" localSheetId="0">#REF!</definedName>
    <definedName name="Excel_BuiltIn__FilterDatabase_2" localSheetId="1">#REF!</definedName>
    <definedName name="Excel_BuiltIn__FilterDatabase_2" localSheetId="3">#REF!</definedName>
    <definedName name="Excel_BuiltIn__FilterDatabase_2">#REF!</definedName>
    <definedName name="Excel_BuiltIn_Print_Area">NA()</definedName>
    <definedName name="Excel_BuiltIn_Print_Titles">NA()</definedName>
    <definedName name="fc_128" localSheetId="0">#REF!</definedName>
    <definedName name="fc_128" localSheetId="1">#REF!</definedName>
    <definedName name="fc_128" localSheetId="3">#REF!</definedName>
    <definedName name="fc_128">#REF!</definedName>
    <definedName name="fe">[10]Feb!$A$6:$J$26</definedName>
    <definedName name="Feb">[10]Feb!$A$6:$J$27</definedName>
    <definedName name="FIN">[9]detail!$C$16</definedName>
    <definedName name="fo_2048" localSheetId="0">#REF!</definedName>
    <definedName name="fo_2048" localSheetId="1">#REF!</definedName>
    <definedName name="fo_2048" localSheetId="3">#REF!</definedName>
    <definedName name="fo_2048">#REF!</definedName>
    <definedName name="fo_64" localSheetId="0">#REF!</definedName>
    <definedName name="fo_64" localSheetId="1">#REF!</definedName>
    <definedName name="fo_64" localSheetId="3">#REF!</definedName>
    <definedName name="fo_64">#REF!</definedName>
    <definedName name="fon" localSheetId="0">#REF!</definedName>
    <definedName name="fon" localSheetId="1">#REF!</definedName>
    <definedName name="fon" localSheetId="3">#REF!</definedName>
    <definedName name="fon">#REF!</definedName>
    <definedName name="fs_128" localSheetId="0">#REF!</definedName>
    <definedName name="fs_128" localSheetId="1">#REF!</definedName>
    <definedName name="fs_128" localSheetId="3">#REF!</definedName>
    <definedName name="fs_128">#REF!</definedName>
    <definedName name="fs_2048" localSheetId="0">#REF!</definedName>
    <definedName name="fs_2048" localSheetId="1">#REF!</definedName>
    <definedName name="fs_2048" localSheetId="3">#REF!</definedName>
    <definedName name="fs_2048">#REF!</definedName>
    <definedName name="fs_32" localSheetId="0">#REF!</definedName>
    <definedName name="fs_32" localSheetId="1">#REF!</definedName>
    <definedName name="fs_32" localSheetId="3">#REF!</definedName>
    <definedName name="fs_32">#REF!</definedName>
    <definedName name="fs_64" localSheetId="0">#REF!</definedName>
    <definedName name="fs_64" localSheetId="1">#REF!</definedName>
    <definedName name="fs_64" localSheetId="3">#REF!</definedName>
    <definedName name="fs_64">#REF!</definedName>
    <definedName name="gits" localSheetId="0">#REF!</definedName>
    <definedName name="gits" localSheetId="1">#REF!</definedName>
    <definedName name="gits" localSheetId="3">#REF!</definedName>
    <definedName name="gits">#REF!</definedName>
    <definedName name="GITSCODE">'[17]ACC Code'!$A$5:$B$277</definedName>
    <definedName name="gitss" localSheetId="0">#REF!</definedName>
    <definedName name="gitss" localSheetId="1">#REF!</definedName>
    <definedName name="gitss" localSheetId="3">#REF!</definedName>
    <definedName name="gitss">#REF!</definedName>
    <definedName name="gl" localSheetId="0">#REF!</definedName>
    <definedName name="gl" localSheetId="1">#REF!</definedName>
    <definedName name="gl" localSheetId="3">#REF!</definedName>
    <definedName name="gl">#REF!</definedName>
    <definedName name="gle" localSheetId="0">#REF!</definedName>
    <definedName name="gle" localSheetId="1">#REF!</definedName>
    <definedName name="gle" localSheetId="3">#REF!</definedName>
    <definedName name="gle">#REF!</definedName>
    <definedName name="GODOWN">[9]detail!$C$11</definedName>
    <definedName name="HR">[9]detail!$C$72</definedName>
    <definedName name="INT">[9]detail!$C$88</definedName>
    <definedName name="IT">[9]detail!$C$43</definedName>
    <definedName name="ja">[10]Jan!$A$6:$J$26</definedName>
    <definedName name="jan">[10]Jan!$A$6:$J$27</definedName>
    <definedName name="job" localSheetId="0">#REF!</definedName>
    <definedName name="job" localSheetId="1">#REF!</definedName>
    <definedName name="job" localSheetId="3">#REF!</definedName>
    <definedName name="job">#REF!</definedName>
    <definedName name="jobb" localSheetId="0">#REF!</definedName>
    <definedName name="jobb" localSheetId="1">#REF!</definedName>
    <definedName name="jobb" localSheetId="3">#REF!</definedName>
    <definedName name="jobb">#REF!</definedName>
    <definedName name="jobs" localSheetId="0">#REF!</definedName>
    <definedName name="jobs" localSheetId="1">#REF!</definedName>
    <definedName name="jobs" localSheetId="3">#REF!</definedName>
    <definedName name="jobs">#REF!</definedName>
    <definedName name="July">[10]Jul!$A$6:$J$27</definedName>
    <definedName name="Jun">[10]Jun!$A$4:$J$27</definedName>
    <definedName name="kkk">[3]detail!$C$14</definedName>
    <definedName name="L2T1">[18]!tbl_department[[#All],[L2T1]]</definedName>
    <definedName name="L2T2">[18]!tbl_department[[#All],[L2T2]]</definedName>
    <definedName name="L3_switch">[18]!tbl_department[[#All],[L3_switch]]</definedName>
    <definedName name="LEGAL">[9]detail!$C$14</definedName>
    <definedName name="lll">[19]detail!$C$16</definedName>
    <definedName name="locate">[10]location!$A$1:$D$156</definedName>
    <definedName name="Location">[20]List!$E$2:$E$393</definedName>
    <definedName name="Lösenord" localSheetId="0">#REF!</definedName>
    <definedName name="Lösenord" localSheetId="1">#REF!</definedName>
    <definedName name="Lösenord" localSheetId="3">#REF!</definedName>
    <definedName name="Lösenord">#REF!</definedName>
    <definedName name="ma">[10]Mar!$A$6:$J$26</definedName>
    <definedName name="Mar">[10]Mar!$A$6:$J$27</definedName>
    <definedName name="match" localSheetId="0">#REF!</definedName>
    <definedName name="match" localSheetId="1">#REF!</definedName>
    <definedName name="match" localSheetId="3">#REF!</definedName>
    <definedName name="match">#REF!</definedName>
    <definedName name="May">[10]May!$A$6:$J$27</definedName>
    <definedName name="MMCover" localSheetId="0">#REF!</definedName>
    <definedName name="MMCover" localSheetId="1">#REF!</definedName>
    <definedName name="MMCover" localSheetId="3">#REF!</definedName>
    <definedName name="MMCover">#REF!</definedName>
    <definedName name="n" localSheetId="0">#REF!</definedName>
    <definedName name="n" localSheetId="1">#REF!</definedName>
    <definedName name="n" localSheetId="3">#REF!</definedName>
    <definedName name="n">#REF!</definedName>
    <definedName name="name" localSheetId="0">#REF!</definedName>
    <definedName name="name" localSheetId="1">#REF!</definedName>
    <definedName name="name" localSheetId="3">#REF!</definedName>
    <definedName name="name">#REF!</definedName>
    <definedName name="name02" localSheetId="0">#REF!</definedName>
    <definedName name="name02" localSheetId="1">#REF!</definedName>
    <definedName name="name02" localSheetId="3">#REF!</definedName>
    <definedName name="name02">#REF!</definedName>
    <definedName name="name1" localSheetId="0">#REF!</definedName>
    <definedName name="name1" localSheetId="1">#REF!</definedName>
    <definedName name="name1" localSheetId="3">#REF!</definedName>
    <definedName name="name1">#REF!</definedName>
    <definedName name="Name2" localSheetId="0">#REF!</definedName>
    <definedName name="Name2" localSheetId="1">#REF!</definedName>
    <definedName name="Name2" localSheetId="3">#REF!</definedName>
    <definedName name="Name2">#REF!</definedName>
    <definedName name="name3" localSheetId="0">#REF!</definedName>
    <definedName name="name3" localSheetId="1">#REF!</definedName>
    <definedName name="name3" localSheetId="3">#REF!</definedName>
    <definedName name="name3">#REF!</definedName>
    <definedName name="nameap" localSheetId="0">#REF!</definedName>
    <definedName name="nameap" localSheetId="1">#REF!</definedName>
    <definedName name="nameap" localSheetId="3">#REF!</definedName>
    <definedName name="nameap">#REF!</definedName>
    <definedName name="nameAP01" localSheetId="0">#REF!</definedName>
    <definedName name="nameAP01" localSheetId="1">#REF!</definedName>
    <definedName name="nameAP01" localSheetId="3">#REF!</definedName>
    <definedName name="nameAP01">#REF!</definedName>
    <definedName name="nameAP109" localSheetId="0">#REF!</definedName>
    <definedName name="nameAP109" localSheetId="1">#REF!</definedName>
    <definedName name="nameAP109" localSheetId="3">#REF!</definedName>
    <definedName name="nameAP109">#REF!</definedName>
    <definedName name="nameAP11" localSheetId="0">#REF!</definedName>
    <definedName name="nameAP11" localSheetId="1">#REF!</definedName>
    <definedName name="nameAP11" localSheetId="3">#REF!</definedName>
    <definedName name="nameAP11">#REF!</definedName>
    <definedName name="nameapmay" localSheetId="0">#REF!</definedName>
    <definedName name="nameapmay" localSheetId="1">#REF!</definedName>
    <definedName name="nameapmay" localSheetId="3">#REF!</definedName>
    <definedName name="nameapmay">#REF!</definedName>
    <definedName name="namear" localSheetId="0">#REF!</definedName>
    <definedName name="namear" localSheetId="1">#REF!</definedName>
    <definedName name="namear" localSheetId="3">#REF!</definedName>
    <definedName name="namear">#REF!</definedName>
    <definedName name="nameAR01" localSheetId="0">#REF!</definedName>
    <definedName name="nameAR01" localSheetId="1">#REF!</definedName>
    <definedName name="nameAR01" localSheetId="3">#REF!</definedName>
    <definedName name="nameAR01">#REF!</definedName>
    <definedName name="nameAR109" localSheetId="0">#REF!</definedName>
    <definedName name="nameAR109" localSheetId="1">#REF!</definedName>
    <definedName name="nameAR109" localSheetId="3">#REF!</definedName>
    <definedName name="nameAR109">#REF!</definedName>
    <definedName name="nameAR11" localSheetId="0">#REF!</definedName>
    <definedName name="nameAR11" localSheetId="1">#REF!</definedName>
    <definedName name="nameAR11" localSheetId="3">#REF!</definedName>
    <definedName name="nameAR11">#REF!</definedName>
    <definedName name="namearmay" localSheetId="0">#REF!</definedName>
    <definedName name="namearmay" localSheetId="1">#REF!</definedName>
    <definedName name="namearmay" localSheetId="3">#REF!</definedName>
    <definedName name="namearmay">#REF!</definedName>
    <definedName name="namedec" localSheetId="0">#REF!</definedName>
    <definedName name="namedec" localSheetId="1">#REF!</definedName>
    <definedName name="namedec" localSheetId="3">#REF!</definedName>
    <definedName name="namedec">#REF!</definedName>
    <definedName name="namejune" localSheetId="0">#REF!</definedName>
    <definedName name="namejune" localSheetId="1">#REF!</definedName>
    <definedName name="namejune" localSheetId="3">#REF!</definedName>
    <definedName name="namejune">#REF!</definedName>
    <definedName name="namemar" localSheetId="0">#REF!</definedName>
    <definedName name="namemar" localSheetId="1">#REF!</definedName>
    <definedName name="namemar" localSheetId="3">#REF!</definedName>
    <definedName name="namemar">#REF!</definedName>
    <definedName name="Nov">[10]Nov!$A$6:$J$27</definedName>
    <definedName name="NUI" localSheetId="0">#REF!</definedName>
    <definedName name="NUI" localSheetId="1">#REF!</definedName>
    <definedName name="NUI" localSheetId="3">#REF!</definedName>
    <definedName name="NUI">#REF!</definedName>
    <definedName name="Oct">[10]Oct!$A$6:$J$27</definedName>
    <definedName name="octap" localSheetId="0">#REF!</definedName>
    <definedName name="octap" localSheetId="1">#REF!</definedName>
    <definedName name="octap" localSheetId="3">#REF!</definedName>
    <definedName name="octap">#REF!</definedName>
    <definedName name="OUIH">[9]detail!$C$8</definedName>
    <definedName name="PARK">[9]detail!$C$10</definedName>
    <definedName name="pav" localSheetId="0">#REF!</definedName>
    <definedName name="pav" localSheetId="1">#REF!</definedName>
    <definedName name="pav" localSheetId="3">#REF!</definedName>
    <definedName name="pav">#REF!</definedName>
    <definedName name="po">[21]Sheet2!$A:$C</definedName>
    <definedName name="poo" localSheetId="0">#REF!</definedName>
    <definedName name="poo" localSheetId="1">#REF!</definedName>
    <definedName name="poo" localSheetId="3">#REF!</definedName>
    <definedName name="poo">#REF!</definedName>
    <definedName name="por" localSheetId="0">#REF!</definedName>
    <definedName name="por" localSheetId="1">#REF!</definedName>
    <definedName name="por" localSheetId="3">#REF!</definedName>
    <definedName name="por">#REF!</definedName>
    <definedName name="ppa" localSheetId="0">#REF!</definedName>
    <definedName name="ppa" localSheetId="1">#REF!</definedName>
    <definedName name="ppa" localSheetId="3">#REF!</definedName>
    <definedName name="ppa">#REF!</definedName>
    <definedName name="pr" localSheetId="0">#REF!</definedName>
    <definedName name="pr" localSheetId="1">#REF!</definedName>
    <definedName name="pr" localSheetId="3">#REF!</definedName>
    <definedName name="pr">#REF!</definedName>
    <definedName name="PrCode" localSheetId="0">#REF!</definedName>
    <definedName name="PrCode" localSheetId="1">#REF!</definedName>
    <definedName name="PrCode" localSheetId="3">#REF!</definedName>
    <definedName name="PrCode">#REF!</definedName>
    <definedName name="_xlnm.Print_Area" localSheetId="0">'แจกแจงค่าใช้จ่าย ปรับ1รุ่น '!$B$1:$N$31</definedName>
    <definedName name="_xlnm.Print_Area" localSheetId="1">'ตัดใส่สไลด์ ตัว7 หลักสู (2)'!$B$1:$R$23</definedName>
    <definedName name="_xlnm.Print_Area" localSheetId="3">ราคากลาง!$B$1:$N$35</definedName>
    <definedName name="_xlnm.Print_Area">#N/A</definedName>
    <definedName name="_xlnm.Print_Titles" localSheetId="0">'แจกแจงค่าใช้จ่าย ปรับ1รุ่น '!$1:$4</definedName>
    <definedName name="_xlnm.Print_Titles" localSheetId="1">'ตัดใส่สไลด์ ตัว7 หลักสู (2)'!$1:$4</definedName>
    <definedName name="_xlnm.Print_Titles" localSheetId="3">ราคากลาง!$1:$4</definedName>
    <definedName name="_xlnm.Print_Titles">#N/A</definedName>
    <definedName name="proforma" localSheetId="0">[22]proforma!#REF!</definedName>
    <definedName name="proforma" localSheetId="1">[22]proforma!#REF!</definedName>
    <definedName name="proforma" localSheetId="3">[22]proforma!#REF!</definedName>
    <definedName name="proforma">[22]proforma!#REF!</definedName>
    <definedName name="project" localSheetId="0">[23]ProjectCode!$A$2:$E$81</definedName>
    <definedName name="project" localSheetId="1">[23]ProjectCode!$A$2:$E$81</definedName>
    <definedName name="project" localSheetId="3">[23]ProjectCode!$A$2:$E$81</definedName>
    <definedName name="PROJECT">[24]LISTS!$B$1:$B$75</definedName>
    <definedName name="Province">[20]List!$A$2:$A$78</definedName>
    <definedName name="pv" localSheetId="0">#REF!</definedName>
    <definedName name="pv" localSheetId="1">#REF!</definedName>
    <definedName name="pv" localSheetId="3">#REF!</definedName>
    <definedName name="pv">#REF!</definedName>
    <definedName name="pva" localSheetId="0">#REF!</definedName>
    <definedName name="pva" localSheetId="1">#REF!</definedName>
    <definedName name="pva" localSheetId="3">#REF!</definedName>
    <definedName name="pva">#REF!</definedName>
    <definedName name="pvc" localSheetId="0">#REF!</definedName>
    <definedName name="pvc" localSheetId="1">#REF!</definedName>
    <definedName name="pvc" localSheetId="3">#REF!</definedName>
    <definedName name="pvc">#REF!</definedName>
    <definedName name="pvl" localSheetId="0">#REF!</definedName>
    <definedName name="pvl" localSheetId="1">#REF!</definedName>
    <definedName name="pvl" localSheetId="3">#REF!</definedName>
    <definedName name="pvl">#REF!</definedName>
    <definedName name="pvv" localSheetId="0">#REF!</definedName>
    <definedName name="pvv" localSheetId="1">#REF!</definedName>
    <definedName name="pvv" localSheetId="3">#REF!</definedName>
    <definedName name="pvv">#REF!</definedName>
    <definedName name="qty.link">[18]!tbl_department[[#All],[qty.link]]</definedName>
    <definedName name="Rack">[18]!tbl_department[[#All],[Rack]]</definedName>
    <definedName name="RapportTyp" localSheetId="0">#REF!</definedName>
    <definedName name="RapportTyp" localSheetId="1">#REF!</definedName>
    <definedName name="RapportTyp" localSheetId="3">#REF!</definedName>
    <definedName name="RapportTyp">#REF!</definedName>
    <definedName name="REUTER">[9]detail!$C$17</definedName>
    <definedName name="reuter1">[1]detail!$C$17</definedName>
    <definedName name="Router">[18]!tbl_department[[#All],[Router]]</definedName>
    <definedName name="s_1024" localSheetId="0">#REF!</definedName>
    <definedName name="s_1024" localSheetId="1">#REF!</definedName>
    <definedName name="s_1024" localSheetId="3">#REF!</definedName>
    <definedName name="s_1024">#REF!</definedName>
    <definedName name="s_128" localSheetId="0">#REF!</definedName>
    <definedName name="s_128" localSheetId="1">#REF!</definedName>
    <definedName name="s_128" localSheetId="3">#REF!</definedName>
    <definedName name="s_128">#REF!</definedName>
    <definedName name="s_192" localSheetId="0">#REF!</definedName>
    <definedName name="s_192" localSheetId="1">#REF!</definedName>
    <definedName name="s_192" localSheetId="3">#REF!</definedName>
    <definedName name="s_192">#REF!</definedName>
    <definedName name="s_2048" localSheetId="0">#REF!</definedName>
    <definedName name="s_2048" localSheetId="1">#REF!</definedName>
    <definedName name="s_2048" localSheetId="3">#REF!</definedName>
    <definedName name="s_2048">#REF!</definedName>
    <definedName name="s_256" localSheetId="0">#REF!</definedName>
    <definedName name="s_256" localSheetId="1">#REF!</definedName>
    <definedName name="s_256" localSheetId="3">#REF!</definedName>
    <definedName name="s_256">#REF!</definedName>
    <definedName name="s_384" localSheetId="0">#REF!</definedName>
    <definedName name="s_384" localSheetId="1">#REF!</definedName>
    <definedName name="s_384" localSheetId="3">#REF!</definedName>
    <definedName name="s_384">#REF!</definedName>
    <definedName name="s_512" localSheetId="0">#REF!</definedName>
    <definedName name="s_512" localSheetId="1">#REF!</definedName>
    <definedName name="s_512" localSheetId="3">#REF!</definedName>
    <definedName name="s_512">#REF!</definedName>
    <definedName name="s_64" localSheetId="0">#REF!</definedName>
    <definedName name="s_64" localSheetId="1">#REF!</definedName>
    <definedName name="s_64" localSheetId="3">#REF!</definedName>
    <definedName name="s_64">#REF!</definedName>
    <definedName name="s_768" localSheetId="0">#REF!</definedName>
    <definedName name="s_768" localSheetId="1">#REF!</definedName>
    <definedName name="s_768" localSheetId="3">#REF!</definedName>
    <definedName name="s_768">#REF!</definedName>
    <definedName name="s_8" localSheetId="0">#REF!</definedName>
    <definedName name="s_8" localSheetId="1">#REF!</definedName>
    <definedName name="s_8" localSheetId="3">#REF!</definedName>
    <definedName name="s_8">#REF!</definedName>
    <definedName name="SBU" localSheetId="0">#REF!</definedName>
    <definedName name="SBU" localSheetId="1">#REF!</definedName>
    <definedName name="SBU" localSheetId="3">#REF!</definedName>
    <definedName name="SBU">#REF!</definedName>
    <definedName name="SCENARIO">[24]LISTS!$C$1:$C$14</definedName>
    <definedName name="Sep">[10]Sep!$A$6:$J$27</definedName>
    <definedName name="SIN">[9]detail!$C$9</definedName>
    <definedName name="targettotal">[10]Targetbymonth!$A$55:$O$77</definedName>
    <definedName name="tes" localSheetId="0">#REF!</definedName>
    <definedName name="tes" localSheetId="1">#REF!</definedName>
    <definedName name="tes" localSheetId="3">#REF!</definedName>
    <definedName name="tes">#REF!</definedName>
    <definedName name="test" localSheetId="0">#REF!</definedName>
    <definedName name="test" localSheetId="1">#REF!</definedName>
    <definedName name="test" localSheetId="3">#REF!</definedName>
    <definedName name="test">#REF!</definedName>
    <definedName name="UPS">[18]!tbl_department[[#All],[UPS]]</definedName>
    <definedName name="varr1" localSheetId="0">#REF!</definedName>
    <definedName name="varr1" localSheetId="1">#REF!</definedName>
    <definedName name="varr1" localSheetId="3">#REF!</definedName>
    <definedName name="varr1">#REF!</definedName>
    <definedName name="varr2" localSheetId="0">#REF!</definedName>
    <definedName name="varr2" localSheetId="1">#REF!</definedName>
    <definedName name="varr2" localSheetId="3">#REF!</definedName>
    <definedName name="varr2">#REF!</definedName>
    <definedName name="VAT" localSheetId="0">#REF!</definedName>
    <definedName name="VAT" localSheetId="1">#REF!</definedName>
    <definedName name="VAT" localSheetId="3">#REF!</definedName>
    <definedName name="VAT">#REF!</definedName>
    <definedName name="vatin" localSheetId="0">#REF!</definedName>
    <definedName name="vatin" localSheetId="1">#REF!</definedName>
    <definedName name="vatin" localSheetId="3">#REF!</definedName>
    <definedName name="vatin">#REF!</definedName>
    <definedName name="vatin01" localSheetId="0">#REF!</definedName>
    <definedName name="vatin01" localSheetId="1">#REF!</definedName>
    <definedName name="vatin01" localSheetId="3">#REF!</definedName>
    <definedName name="vatin01">#REF!</definedName>
    <definedName name="vatin03" localSheetId="0">#REF!</definedName>
    <definedName name="vatin03" localSheetId="1">#REF!</definedName>
    <definedName name="vatin03" localSheetId="3">#REF!</definedName>
    <definedName name="vatin03">#REF!</definedName>
    <definedName name="vatin04" localSheetId="0">#REF!</definedName>
    <definedName name="vatin04" localSheetId="1">#REF!</definedName>
    <definedName name="vatin04" localSheetId="3">#REF!</definedName>
    <definedName name="vatin04">#REF!</definedName>
    <definedName name="vatin05" localSheetId="0">#REF!</definedName>
    <definedName name="vatin05" localSheetId="1">#REF!</definedName>
    <definedName name="vatin05" localSheetId="3">#REF!</definedName>
    <definedName name="vatin05">#REF!</definedName>
    <definedName name="vatin06" localSheetId="0">#REF!</definedName>
    <definedName name="vatin06" localSheetId="1">#REF!</definedName>
    <definedName name="vatin06" localSheetId="3">#REF!</definedName>
    <definedName name="vatin06">#REF!</definedName>
    <definedName name="vatin07" localSheetId="0">#REF!</definedName>
    <definedName name="vatin07" localSheetId="1">#REF!</definedName>
    <definedName name="vatin07" localSheetId="3">#REF!</definedName>
    <definedName name="vatin07">#REF!</definedName>
    <definedName name="vatin08" localSheetId="0">#REF!</definedName>
    <definedName name="vatin08" localSheetId="1">#REF!</definedName>
    <definedName name="vatin08" localSheetId="3">#REF!</definedName>
    <definedName name="vatin08">#REF!</definedName>
    <definedName name="vatin11" localSheetId="0">#REF!</definedName>
    <definedName name="vatin11" localSheetId="1">#REF!</definedName>
    <definedName name="vatin11" localSheetId="3">#REF!</definedName>
    <definedName name="vatin11">#REF!</definedName>
    <definedName name="vatin7" localSheetId="0">#REF!</definedName>
    <definedName name="vatin7" localSheetId="1">#REF!</definedName>
    <definedName name="vatin7" localSheetId="3">#REF!</definedName>
    <definedName name="vatin7">#REF!</definedName>
    <definedName name="vatin8" localSheetId="0">#REF!</definedName>
    <definedName name="vatin8" localSheetId="1">#REF!</definedName>
    <definedName name="vatin8" localSheetId="3">#REF!</definedName>
    <definedName name="vatin8">#REF!</definedName>
    <definedName name="vatin9" localSheetId="0">#REF!</definedName>
    <definedName name="vatin9" localSheetId="1">#REF!</definedName>
    <definedName name="vatin9" localSheetId="3">#REF!</definedName>
    <definedName name="vatin9">#REF!</definedName>
    <definedName name="vatinjune" localSheetId="0">#REF!</definedName>
    <definedName name="vatinjune" localSheetId="1">#REF!</definedName>
    <definedName name="vatinjune" localSheetId="3">#REF!</definedName>
    <definedName name="vatinjune">#REF!</definedName>
    <definedName name="vatinmar" localSheetId="0">#REF!</definedName>
    <definedName name="vatinmar" localSheetId="1">#REF!</definedName>
    <definedName name="vatinmar" localSheetId="3">#REF!</definedName>
    <definedName name="vatinmar">#REF!</definedName>
    <definedName name="vatinmay" localSheetId="0">#REF!</definedName>
    <definedName name="vatinmay" localSheetId="1">#REF!</definedName>
    <definedName name="vatinmay" localSheetId="3">#REF!</definedName>
    <definedName name="vatinmay">#REF!</definedName>
    <definedName name="vatinoct" localSheetId="0">#REF!</definedName>
    <definedName name="vatinoct" localSheetId="1">#REF!</definedName>
    <definedName name="vatinoct" localSheetId="3">#REF!</definedName>
    <definedName name="vatinoct">#REF!</definedName>
    <definedName name="vatout" localSheetId="0">#REF!</definedName>
    <definedName name="vatout" localSheetId="1">#REF!</definedName>
    <definedName name="vatout" localSheetId="3">#REF!</definedName>
    <definedName name="vatout">#REF!</definedName>
    <definedName name="vatout01" localSheetId="0">#REF!</definedName>
    <definedName name="vatout01" localSheetId="1">#REF!</definedName>
    <definedName name="vatout01" localSheetId="3">#REF!</definedName>
    <definedName name="vatout01">#REF!</definedName>
    <definedName name="vatout02" localSheetId="0">#REF!</definedName>
    <definedName name="vatout02" localSheetId="1">#REF!</definedName>
    <definedName name="vatout02" localSheetId="3">#REF!</definedName>
    <definedName name="vatout02">#REF!</definedName>
    <definedName name="vatout11" localSheetId="0">#REF!</definedName>
    <definedName name="vatout11" localSheetId="1">#REF!</definedName>
    <definedName name="vatout11" localSheetId="3">#REF!</definedName>
    <definedName name="vatout11">#REF!</definedName>
    <definedName name="vatout7" localSheetId="0">#REF!</definedName>
    <definedName name="vatout7" localSheetId="1">#REF!</definedName>
    <definedName name="vatout7" localSheetId="3">#REF!</definedName>
    <definedName name="vatout7">#REF!</definedName>
    <definedName name="vatout9" localSheetId="0">#REF!</definedName>
    <definedName name="vatout9" localSheetId="1">#REF!</definedName>
    <definedName name="vatout9" localSheetId="3">#REF!</definedName>
    <definedName name="vatout9">#REF!</definedName>
    <definedName name="vatoutmar" localSheetId="0">#REF!</definedName>
    <definedName name="vatoutmar" localSheetId="1">#REF!</definedName>
    <definedName name="vatoutmar" localSheetId="3">#REF!</definedName>
    <definedName name="vatoutmar">#REF!</definedName>
    <definedName name="vatoutmay" localSheetId="0">#REF!</definedName>
    <definedName name="vatoutmay" localSheetId="1">#REF!</definedName>
    <definedName name="vatoutmay" localSheetId="3">#REF!</definedName>
    <definedName name="vatoutmay">#REF!</definedName>
    <definedName name="ven" localSheetId="0">#REF!</definedName>
    <definedName name="ven" localSheetId="1">#REF!</definedName>
    <definedName name="ven" localSheetId="3">#REF!</definedName>
    <definedName name="ven">#REF!</definedName>
    <definedName name="vendor" localSheetId="0">#REF!</definedName>
    <definedName name="vendor" localSheetId="1">#REF!</definedName>
    <definedName name="vendor" localSheetId="3">#REF!</definedName>
    <definedName name="vendor">#REF!</definedName>
    <definedName name="vendor1" localSheetId="0">#REF!</definedName>
    <definedName name="vendor1" localSheetId="1">#REF!</definedName>
    <definedName name="vendor1" localSheetId="3">#REF!</definedName>
    <definedName name="vendor1">#REF!</definedName>
    <definedName name="vendorname" localSheetId="0">#REF!</definedName>
    <definedName name="vendorname" localSheetId="1">#REF!</definedName>
    <definedName name="vendorname" localSheetId="3">#REF!</definedName>
    <definedName name="vendorname">#REF!</definedName>
    <definedName name="venn" localSheetId="0">#REF!</definedName>
    <definedName name="venn" localSheetId="1">#REF!</definedName>
    <definedName name="venn" localSheetId="3">#REF!</definedName>
    <definedName name="venn">#REF!</definedName>
    <definedName name="verdorname" localSheetId="0">#REF!</definedName>
    <definedName name="verdorname" localSheetId="1">#REF!</definedName>
    <definedName name="verdorname" localSheetId="3">#REF!</definedName>
    <definedName name="verdorname">#REF!</definedName>
    <definedName name="VERSION">[24]LISTS!$E$1:$E$3</definedName>
    <definedName name="vva" localSheetId="0">#REF!</definedName>
    <definedName name="vva" localSheetId="1">#REF!</definedName>
    <definedName name="vva" localSheetId="3">#REF!</definedName>
    <definedName name="vva">#REF!</definedName>
    <definedName name="xx" localSheetId="0">#REF!</definedName>
    <definedName name="xx" localSheetId="1">#REF!</definedName>
    <definedName name="xx" localSheetId="3">#REF!</definedName>
    <definedName name="xx">#REF!</definedName>
    <definedName name="YEAR">[24]LISTS!$D$1:$D$5</definedName>
    <definedName name="Z_A73F56ED_1975_43B1_B273_33245E23479E_.wvu.Cols" localSheetId="0" hidden="1">'แจกแจงค่าใช้จ่าย ปรับ1รุ่น '!$N:$R</definedName>
    <definedName name="Z_A73F56ED_1975_43B1_B273_33245E23479E_.wvu.Cols" localSheetId="1" hidden="1">'ตัดใส่สไลด์ ตัว7 หลักสู (2)'!$R:$S</definedName>
    <definedName name="Z_A73F56ED_1975_43B1_B273_33245E23479E_.wvu.Cols" localSheetId="3" hidden="1">ราคากลาง!$N:$O</definedName>
    <definedName name="Z_A73F56ED_1975_43B1_B273_33245E23479E_.wvu.PrintTitles" localSheetId="0" hidden="1">'แจกแจงค่าใช้จ่าย ปรับ1รุ่น '!$1:$4</definedName>
    <definedName name="Z_A73F56ED_1975_43B1_B273_33245E23479E_.wvu.PrintTitles" localSheetId="1" hidden="1">'ตัดใส่สไลด์ ตัว7 หลักสู (2)'!$1:$4</definedName>
    <definedName name="Z_A73F56ED_1975_43B1_B273_33245E23479E_.wvu.PrintTitles" localSheetId="3" hidden="1">ราคากลาง!$1:$4</definedName>
    <definedName name="Z_BAAF1B15_7C18_4EF4_B45F_CB382687E882_.wvu.Cols" localSheetId="0" hidden="1">'แจกแจงค่าใช้จ่าย ปรับ1รุ่น '!$N:$R</definedName>
    <definedName name="Z_BAAF1B15_7C18_4EF4_B45F_CB382687E882_.wvu.Cols" localSheetId="1" hidden="1">'ตัดใส่สไลด์ ตัว7 หลักสู (2)'!$R:$S</definedName>
    <definedName name="Z_BAAF1B15_7C18_4EF4_B45F_CB382687E882_.wvu.Cols" localSheetId="3" hidden="1">ราคากลาง!$N:$O</definedName>
    <definedName name="Z_BAAF1B15_7C18_4EF4_B45F_CB382687E882_.wvu.PrintTitles" localSheetId="0" hidden="1">'แจกแจงค่าใช้จ่าย ปรับ1รุ่น '!$1:$4</definedName>
    <definedName name="Z_BAAF1B15_7C18_4EF4_B45F_CB382687E882_.wvu.PrintTitles" localSheetId="1" hidden="1">'ตัดใส่สไลด์ ตัว7 หลักสู (2)'!$1:$4</definedName>
    <definedName name="Z_BAAF1B15_7C18_4EF4_B45F_CB382687E882_.wvu.PrintTitles" localSheetId="3" hidden="1">ราคากลาง!$1:$4</definedName>
    <definedName name="เจ้าหนี้" localSheetId="0">#REF!</definedName>
    <definedName name="เจ้าหนี้" localSheetId="1">#REF!</definedName>
    <definedName name="เจ้าหนี้" localSheetId="3">#REF!</definedName>
    <definedName name="เจ้าหนี้">#REF!</definedName>
    <definedName name="ผังบัญชี">[25]ผังบัญชี!$A$3:$C$151</definedName>
    <definedName name="พักภาษีซื้อเทียบเจ้าหนี้3" localSheetId="0">#REF!</definedName>
    <definedName name="พักภาษีซื้อเทียบเจ้าหนี้3" localSheetId="1">#REF!</definedName>
    <definedName name="พักภาษีซื้อเทียบเจ้าหนี้3" localSheetId="3">#REF!</definedName>
    <definedName name="พักภาษีซื้อเทียบเจ้าหนี้3">#REF!</definedName>
    <definedName name="ฟ" localSheetId="0">#REF!</definedName>
    <definedName name="ฟ" localSheetId="1">#REF!</definedName>
    <definedName name="ฟ" localSheetId="3">#REF!</definedName>
    <definedName name="ฟ">#REF!</definedName>
    <definedName name="ฟ1" localSheetId="0">#REF!</definedName>
    <definedName name="ฟ1" localSheetId="1">#REF!</definedName>
    <definedName name="ฟ1" localSheetId="3">#REF!</definedName>
    <definedName name="ฟ1">#REF!</definedName>
    <definedName name="ฟฟฟฟฟฟ">'[7]Acc Tab Master'!$A$2:$C$353</definedName>
    <definedName name="รหัสบช" localSheetId="0">#REF!</definedName>
    <definedName name="รหัสบช" localSheetId="1">#REF!</definedName>
    <definedName name="รหัสบช" localSheetId="3">#REF!</definedName>
    <definedName name="รหัสบช">#REF!</definedName>
    <definedName name="รหัสผังบัญชี" localSheetId="0">#REF!</definedName>
    <definedName name="รหัสผังบัญชี" localSheetId="1">#REF!</definedName>
    <definedName name="รหัสผังบัญชี" localSheetId="3">#REF!</definedName>
    <definedName name="รหัสผังบัญชี">#REF!</definedName>
    <definedName name="ล">'[26]Acc Tab Master'!$A$2:$C$330</definedName>
    <definedName name="ลูกหนี้" localSheetId="0">#REF!</definedName>
    <definedName name="ลูกหนี้" localSheetId="1">#REF!</definedName>
    <definedName name="ลูกหนี้" localSheetId="3">#REF!</definedName>
    <definedName name="ลูกหนี้">#REF!</definedName>
    <definedName name="หมวด" localSheetId="0">#REF!</definedName>
    <definedName name="หมวด" localSheetId="1">#REF!</definedName>
    <definedName name="หมวด" localSheetId="3">#REF!</definedName>
    <definedName name="หมวด">#REF!</definedName>
    <definedName name="ืีร" localSheetId="0">#REF!</definedName>
    <definedName name="ืีร" localSheetId="1">#REF!</definedName>
    <definedName name="ืีร" localSheetId="3">#REF!</definedName>
    <definedName name="ืีร">#REF!</definedName>
    <definedName name="ๆ">'[27]Acc Tab Master'!$A$2:$C$338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3" l="1"/>
  <c r="D2" i="13" l="1"/>
  <c r="M29" i="7" l="1"/>
  <c r="M31" i="7"/>
  <c r="M28" i="7"/>
  <c r="M27" i="7"/>
  <c r="M26" i="7"/>
  <c r="M24" i="7"/>
  <c r="M23" i="7"/>
  <c r="M22" i="7"/>
  <c r="M21" i="7"/>
  <c r="M20" i="7"/>
  <c r="M19" i="7"/>
  <c r="M18" i="7"/>
  <c r="M17" i="7"/>
  <c r="M15" i="7"/>
  <c r="M14" i="7"/>
  <c r="M12" i="7"/>
  <c r="M11" i="7"/>
  <c r="M9" i="7"/>
  <c r="M8" i="7"/>
  <c r="M7" i="7"/>
  <c r="M5" i="7" l="1"/>
  <c r="M32" i="7"/>
  <c r="C2" i="7" s="1"/>
  <c r="M11" i="6" l="1"/>
  <c r="N34" i="6"/>
  <c r="M26" i="6"/>
  <c r="M24" i="6"/>
  <c r="M23" i="6"/>
  <c r="M22" i="6"/>
  <c r="M21" i="6"/>
  <c r="M20" i="6"/>
  <c r="M19" i="6"/>
  <c r="M18" i="6"/>
  <c r="M17" i="6"/>
  <c r="M15" i="6"/>
  <c r="M14" i="6"/>
  <c r="M12" i="6"/>
  <c r="M9" i="6"/>
  <c r="M8" i="6"/>
  <c r="M7" i="6"/>
  <c r="M27" i="6" l="1"/>
  <c r="C2" i="6" s="1"/>
  <c r="M5" i="6"/>
  <c r="U9" i="6" l="1"/>
  <c r="U10" i="6" s="1"/>
  <c r="U11" i="6" s="1"/>
  <c r="S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Thipsarin Phaktanakul</author>
  </authors>
  <commentList>
    <comment ref="J11" authorId="0" shapeId="0" xr:uid="{83ED5BC2-E11B-417D-918B-98801005E35E}">
      <text>
        <r>
          <rPr>
            <b/>
            <sz val="9"/>
            <color indexed="81"/>
            <rFont val="Tahoma"/>
            <family val="2"/>
          </rPr>
          <t>Thipsarin Phaktanakul:</t>
        </r>
        <r>
          <rPr>
            <sz val="9"/>
            <color indexed="81"/>
            <rFont val="Tahoma"/>
            <family val="2"/>
          </rPr>
          <t xml:space="preserve">
453 หน่วยงาน
หน่วยงานละ 2-3 คน</t>
        </r>
      </text>
    </comment>
    <comment ref="L11" authorId="0" shapeId="0" xr:uid="{93364567-6AE9-4F6D-9522-533F41EC3C2B}">
      <text>
        <r>
          <rPr>
            <b/>
            <sz val="9"/>
            <color indexed="81"/>
            <rFont val="Tahoma"/>
            <family val="2"/>
          </rPr>
          <t>Thipsarin Phaktanakul:</t>
        </r>
        <r>
          <rPr>
            <sz val="9"/>
            <color indexed="81"/>
            <rFont val="Tahoma"/>
            <family val="2"/>
          </rPr>
          <t xml:space="preserve">
453 หน่วยงาน
หน่วยงานละ 6-7 คน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Thipsarin Phaktanakul</author>
  </authors>
  <commentList>
    <comment ref="I11" authorId="0" shapeId="0" xr:uid="{A5A300B1-9024-4FB5-9D5F-EB32918E9A11}">
      <text>
        <r>
          <rPr>
            <b/>
            <sz val="14"/>
            <color indexed="81"/>
            <rFont val="Tahoma"/>
            <family val="2"/>
          </rPr>
          <t>Thipsarin Phaktanakul:
-</t>
        </r>
        <r>
          <rPr>
            <sz val="14"/>
            <color indexed="81"/>
            <rFont val="Tahoma"/>
            <family val="2"/>
          </rPr>
          <t>วันอบรมใน กทม 22 วัน 
-ดูงาน 1 ครั้ง (งบดูงานในประเทศ)</t>
        </r>
      </text>
    </comment>
  </commentList>
</comments>
</file>

<file path=xl/sharedStrings.xml><?xml version="1.0" encoding="utf-8"?>
<sst xmlns="http://schemas.openxmlformats.org/spreadsheetml/2006/main" count="402" uniqueCount="156">
  <si>
    <t xml:space="preserve"> รายละเอียดค่าใช้จ่ายโครงการอบรมหลักสูตรผู้บริหารเทคโนโลยีสารสนเทศระดับสูงภาครัฐ</t>
  </si>
  <si>
    <t xml:space="preserve">งบประมาณ 
(บาท) </t>
  </si>
  <si>
    <t>ปรับราคาให้เป็นสถานที่ ภาครัฐ</t>
  </si>
  <si>
    <t>กิจกรรม</t>
  </si>
  <si>
    <t>รายละเอียด</t>
  </si>
  <si>
    <t>จำนวน</t>
  </si>
  <si>
    <t>(หน่วย)</t>
  </si>
  <si>
    <r>
      <rPr>
        <b/>
        <sz val="16"/>
        <color rgb="FFFF0000"/>
        <rFont val="TH SarabunPSK"/>
        <family val="2"/>
      </rPr>
      <t>*</t>
    </r>
    <r>
      <rPr>
        <b/>
        <sz val="16"/>
        <color theme="1"/>
        <rFont val="TH SarabunPSK"/>
        <family val="2"/>
      </rPr>
      <t>ราคา
(บาท/หน่วย)</t>
    </r>
  </si>
  <si>
    <t>จำนวนปฏิบัติ</t>
  </si>
  <si>
    <t>รวม</t>
  </si>
  <si>
    <t>อ้างอิง</t>
  </si>
  <si>
    <t xml:space="preserve">เป็นรายภูมิภาค 5 ภาค </t>
  </si>
  <si>
    <t>โครงการฝึกอบรมผู้บริหารเทคโนโลยีสารสนเทศระดับสูง (CIO) จำนวน 2 รุ่น</t>
  </si>
  <si>
    <t>รุ่น</t>
  </si>
  <si>
    <t>*อ้างอิงจากหลักเกณฑ์ อัตราค่าใช้จ่าย และแนวทางการพิจารณางบประมาณรายจ่ายประจำปี การฝึกอบรม สัมมนา การโฆษณา ประชาสัมพันธ์ การจ้างที่ปรึกษา ค่าใช้จ่ายในการเดินทางไปราชการต่างประเทศ ธันวาคม ๒๕๖๒</t>
  </si>
  <si>
    <t>จำนวนกรม กรมละ 2 คน</t>
  </si>
  <si>
    <t xml:space="preserve">โครงการที่ 2.1 </t>
  </si>
  <si>
    <t>ค่าตอบแทนวิทยากรบรรยาย</t>
  </si>
  <si>
    <t>หัวละ 60,000 บาท</t>
  </si>
  <si>
    <t>จัดอบรมให้แก่ CIO ตาม มติ ครม. จำนวน 2 รุ่น รุ่นละ 15 ครั้ง 90 ชม.</t>
  </si>
  <si>
    <t>- ค่าสมนาคุณวิทยากรที่มิใช่บุคลากรของรัฐ ที่มีลักษณะเป็นบรรยาย สำหรับข้าราชการประเภท ก</t>
  </si>
  <si>
    <t>คน</t>
  </si>
  <si>
    <t>ชม.</t>
  </si>
  <si>
    <t>วัน</t>
  </si>
  <si>
    <t>จำนวน 2 รุ่น</t>
  </si>
  <si>
    <t>คนอบรมรุ่นละ 40 คน รวม 80 คน</t>
  </si>
  <si>
    <t xml:space="preserve">- ค่าอาหารกลางวันสำหรับวิทยากรที่มิใช่บุคลากรของรัฐ ที่มีลักษณะเป็นบรรยาย สำหรับข้าราชการประเภท ก </t>
  </si>
  <si>
    <t>มื้อ</t>
  </si>
  <si>
    <t>รุ่นละ 40 คน รวม 80 คน</t>
  </si>
  <si>
    <t>มีดูงาน ตจว. 1 ครั้ง และดูงาน ในกทม. 1 ครั้ง</t>
  </si>
  <si>
    <r>
      <t>- ค่าอาหารว่างสำหรับวิทยากรที่มิใช่บุคลากรของรัฐ ที่มีลักษณะเป็นบรรยาย สำหรับ</t>
    </r>
    <r>
      <rPr>
        <b/>
        <sz val="16"/>
        <rFont val="TH SarabunPSK"/>
        <family val="2"/>
      </rPr>
      <t xml:space="preserve">ข้าราชการประเภท ก </t>
    </r>
  </si>
  <si>
    <t>ราคาต่อรุ่น</t>
  </si>
  <si>
    <t>บาท</t>
  </si>
  <si>
    <t>ผู้เข้าร่วมอบรม</t>
  </si>
  <si>
    <t>ราคาต่อคน</t>
  </si>
  <si>
    <t xml:space="preserve">- ค่าอาหารกลางวันสำหรับข้าราชการประเภท ก </t>
  </si>
  <si>
    <t>ราคาต่อครั้ง</t>
  </si>
  <si>
    <t xml:space="preserve">- ค่าอาหารว่างสำหรับข้าราชการประเภท ก </t>
  </si>
  <si>
    <t>เจ้าหน้าที่และผู้ประสานงาน</t>
  </si>
  <si>
    <t>- ค่าอาหารกลางวันสำหรับข้าราชการประเภท ข</t>
  </si>
  <si>
    <t xml:space="preserve">- ค่าอาหารว่างสำหรับข้าราชการประเภท ข </t>
  </si>
  <si>
    <t>ศึกษาดูงานในประเทศ ครั้งที่ 1</t>
  </si>
  <si>
    <t>มีผู้สังเกตุการณ์</t>
  </si>
  <si>
    <t>- ค่าที่พัก (พักเดี่ยว)</t>
  </si>
  <si>
    <t>คืน</t>
  </si>
  <si>
    <t>- ค่าโดยสารเครื่องบิน</t>
  </si>
  <si>
    <t>เที่ยว</t>
  </si>
  <si>
    <t>- ค่าโดยสาร รถบัส</t>
  </si>
  <si>
    <t>คัน</t>
  </si>
  <si>
    <t>- ค่าอาหารว่างสำหรับสำหรับข้าราชการประเภท ข</t>
  </si>
  <si>
    <t>- ค่าที่พัก (พักคู่)</t>
  </si>
  <si>
    <t>อื่นๆ</t>
  </si>
  <si>
    <t xml:space="preserve">- ค่าเอกสารและค่าเบ็ดเตล็ด สำหรับข้าราชการประเภท ก </t>
  </si>
  <si>
    <t>รวมทั้งสิ้น</t>
  </si>
  <si>
    <t>หมายเหตุ: การประมาณการค่าใช้จ่ายถั่วเฉลี่ยทุกรายการ และอาจมีการเปลี่ยนแปลงตามความเหมาะสม</t>
  </si>
  <si>
    <t>- ค่าใช้จ่ายในการศึกษาดูงานต่างประเทศเป็นความรับผิดชอบของผู้เข้ารับการฝึกอบรม</t>
  </si>
  <si>
    <t xml:space="preserve">ราคาข้างต้นอ้างอิงจากหลักเกณฑ์ อัตราค่าใช้จ่าย และแนวทางการพิจารณางบประมาณรายจ่ายประจำปี การฝึกอบรม สัมมนา การโฆษณา ประชาสัมพันธ์ การจ้างที่ปรึกษา ค่าใช้จ่ายในการเดินทางไปราชการต่างประเทศ ธันวาคม ๒๕๖๒ </t>
  </si>
  <si>
    <t xml:space="preserve"> รายละเอียดค่าใช้จ่ายโครงการยกระดับความสามารถและสร้างความพร้อมของบุคลากรเพื่อส่งเสริมรัฐบาลดิจิทัล (Government Digital Skills) </t>
  </si>
  <si>
    <t>ระดับ</t>
  </si>
  <si>
    <t>กลุ่ม</t>
  </si>
  <si>
    <t>กลุ่มเป้าหมาย</t>
  </si>
  <si>
    <t>*ราคา
(บาท/หน่วย)</t>
  </si>
  <si>
    <t>งบประมาณ</t>
  </si>
  <si>
    <t xml:space="preserve">   โครงการฝึกอบรมหลักสูตรผู้บริหารเทคโนโลยีสารสนเทศระดับสูงภาครัฐ รุ่นที่  31 </t>
  </si>
  <si>
    <t>Dlit</t>
  </si>
  <si>
    <t>E</t>
  </si>
  <si>
    <t>ผู้บริหารระดับสูง (E)</t>
  </si>
  <si>
    <t>*อ้างอิงจากหลักเกณฑ์ อัตราค่าใช้จ่าย และแนวทางการพิจารณางบประมาณรายจ่ายประจำปี การฝึกอบรม สัมมนา การโฆษณา ประชาสัมพันธ์ การจ้างที่ปรึกษา ค่าใช้จ่ายในการเดินทางไปราชการต่างประเทศ ธันวาคม 2562
**อ้างอิงค่าใช้จ่ายในการถ่ายทอดสดออนไลน์ และบันทึกเทปการฝึกอบรม ตามราคาตลาด</t>
  </si>
  <si>
    <t xml:space="preserve">โครงการฝึกอบรมหลักสูตรการสร้างผู้เชี่ยวชาญด้านการพิสูจน์และยืนยันตัวตนทางดิจิทัล (Digital ID :Train the Trainers) </t>
  </si>
  <si>
    <t>HT</t>
  </si>
  <si>
    <t>T</t>
  </si>
  <si>
    <t>ผู้ปฏิบัติงานเฉพาะด้านเทคโนโลยีดิจิทัล (T)</t>
  </si>
  <si>
    <t xml:space="preserve">โครงการฝึกอบรมหลักสูตรการสร้างความเข้าใจมาตราฐานภายใต้ Digital ID </t>
  </si>
  <si>
    <t>โครงการฝึกอบรมหลักสูตรสร้างความเข้าใจมาตราฐานศูนย์กลางแลกเปลี่ยนข้อมูลภาครัฐ (GDX)</t>
  </si>
  <si>
    <t xml:space="preserve">โครงการฝึกอบรมหลักสูตรสร้างความรู้ความเข้าใจ และความสามารถในการปฏิบัติตามมาตราฐานข้อมูลเปิดภาครัฐ (Open data) </t>
  </si>
  <si>
    <t>O</t>
  </si>
  <si>
    <t>เจ้าหน้าที่ระดับปฏิบัติการ (A,S,O)</t>
  </si>
  <si>
    <t xml:space="preserve">โครงการกิจกรรมวิชาการสร้างความเข้าใจเกี่ยวกับ DGA Platform (DGA Platform: Open Data/e-payment/e-Document/Citizen portal/Biz portal) </t>
  </si>
  <si>
    <t>DLIT</t>
  </si>
  <si>
    <t>1 (O/T)</t>
  </si>
  <si>
    <t>โครงการฝึกอบรมหลักสูตรความเข้าใจและใช้เทคโนโลยีดิจิทัลอย่างมีประสิทธิภาพ (Understanding and Using Digital Technology )</t>
  </si>
  <si>
    <t>T/O</t>
  </si>
  <si>
    <t>ผู้ปฏิบัติงานเฉพาะด้านเทคโนโลยีดิจิทัล (T) และเจ้าหน้าที่ระดับปฏิบัติการ (A,S,O)</t>
  </si>
  <si>
    <t>T(คน)</t>
  </si>
  <si>
    <t>O(คน)</t>
  </si>
  <si>
    <t>2(O/T)</t>
  </si>
  <si>
    <t>โครงการฝึกอบรมหลักสูตรการใช้เครื่องมือดิจิทัลเพื่อการทำงาน  (Essential Digital tools for Workplace)</t>
  </si>
  <si>
    <t>3(O/T)</t>
  </si>
  <si>
    <t xml:space="preserve">โครงการฝึกอบรมหลักสูตรการการเชื่อมโยงข้อมูลและการทำงานข้ามหน่วยงานภาครัฐ  (Government Open Data and Data Exchange) </t>
  </si>
  <si>
    <t>5(O/T)</t>
  </si>
  <si>
    <t xml:space="preserve">โครงการฝึกอบรมหลักสูตรกฏหมายดิจิทัล มาตรฐาน และหลักปฏิบัติที่ดีด้านดิจิทัลสำหรับบุคลากรภาครัฐ (Digital Laws, Standard and Principles) </t>
  </si>
  <si>
    <t>14 (E/M)</t>
  </si>
  <si>
    <t xml:space="preserve">โครงการฝึกอบรมหลักสูตรการวิเคราะห์ข้อมูลและการใช้ประโยชน์เพื่อการตัดสินใจสำหรับผู้บริหาร (Data Analytics and Utilization for Executive) </t>
  </si>
  <si>
    <t>E/M</t>
  </si>
  <si>
    <t>ผู้บริหารระดับสูง (E) และผู้อำนวยการกอง (M)</t>
  </si>
  <si>
    <t>E คน</t>
  </si>
  <si>
    <t>M คน</t>
  </si>
  <si>
    <t>15 (O/T)</t>
  </si>
  <si>
    <t>โครงการฝึกอบรมหลักสูตรการวิเคราะห์ข้อมูลและการนำเสนอข้อมูลด้วยภาพ (Data Analytics and Data Visualization)</t>
  </si>
  <si>
    <t>16(T)</t>
  </si>
  <si>
    <t>โครงการฝึกอบรมหลักสูตรเทคนิคการวิเคราะห์ข้อมูลขั้นสูง (Advanced Data Analytics techniques)</t>
  </si>
  <si>
    <t>17(T)</t>
  </si>
  <si>
    <t>โครงการฝึกอบรมหลักสูตรการบริหารจัดการบริการเทคโนโลยีสารสนเทศภายในองค์กร (IT Management for IT Support)</t>
  </si>
  <si>
    <t>23(T)</t>
  </si>
  <si>
    <t>โครงการฝึกอบรมหลักสูตรการริเริ่มและบริหารโครงการเทคโนโลยีสารสนเทศ (IT Initiation and Project Management)</t>
  </si>
  <si>
    <t>โครงการฝึกอบรมหลักสูตรเทคโนโลยีสมัยใหม่สำหรับบริการดิจิทัลภาครัฐ  New Technology for Digital Service</t>
  </si>
  <si>
    <t xml:space="preserve"> ราคาข้างต้นอ้างอิงจากหลักเกณฑ์ อัตราค่าใช้จ่าย และแนวทางการพิจารณางบประมาณรายจ่ายประจำปี การฝึกอบรม สัมมนา การโฆษณา ประชาสัมพันธ์ การจ้างที่ปรึกษา ค่าใช้จ่ายในการเดินทางไปราชการต่างประเทศ ธันวาคม 2562
</t>
  </si>
  <si>
    <t>งบลงทุน</t>
  </si>
  <si>
    <t xml:space="preserve">- ค่าอาหารว่างสำหรับวิทยากรที่มิใช่บุคลากรของรัฐ ที่มีลักษณะเป็นบรรยาย สำหรับข้าราชการประเภท ก </t>
  </si>
  <si>
    <t>ค่าใช้จ่ายในการถ่ายทอดสดออนไลน์ และบันทึกเทปการฝึกอบรม</t>
  </si>
  <si>
    <t>-OB กล้อง Braodcast 2 ตัว พร้อม Switching ระบบ 1080 50iHD (สายไม่เกิน 100 เมตร)
- Camcoder
- Switcher
- Wireless Video System
- Wireless Intercom Tally
- บันทึกลง Harddisk ความละเอียด 1080 50i
- ระบบ Mixwe ผสมสัญญาณเสียง
- ไมโครโฟนติดปกเสื้อ 3 ตัว</t>
  </si>
  <si>
    <t>Artwork Production 
- ผลิต Banner 1920 X 1080 Overlay CG Artwork Production
- ผลิตงาน CG สำหรับซ้อนภาพ (แถบป้ายชื่อ Title Bar) (Text Overlay) จำนวนไม่เกิน 3 ชิ้น ขนาด 1920 X 1080</t>
  </si>
  <si>
    <t>Video Editing ตัดต่อวิดีโอ 1 คลิป แก้ไขงานได้ 2 ครั้ง</t>
  </si>
  <si>
    <t>โครงการฝึกอบรมผู้บริหารเทคโนโลยีสารสนเทศระดับสูง (CIO) จำนวน 1 รุ่น (80 คน)</t>
  </si>
  <si>
    <t xml:space="preserve">- ค่าอาหารกลางวันและอาหารเย็นสำหรับข้าราชการประเภท ก </t>
  </si>
  <si>
    <t>- ค่าอาหารกลางวันและอาหารเย็นสำหรับข้าราชการประเภท ข</t>
  </si>
  <si>
    <t>5G Internet Mobile System Full Speed Unlimited</t>
  </si>
  <si>
    <t xml:space="preserve">    1. ราคาข้างต้นอ้างอิงจากหลักเกณฑ์ อัตราค่าใช้จ่าย และแนวทางการพิจารณางบประมาณรายจ่ายประจำปี การฝึกอบรม สัมมนา การโฆษณา ประชาสัมพันธ์ การจ้างที่ปรึกษา ค่าใช้จ่ายในการเดินทางไปราชการต่างประเทศ ธันวาคม ๒๕๖๒ 
  2. อ้างอิงค่าใช้จ่ายในการถ่ายทอดสดออนไลน์ และบันทึกเทปการฝึกอบรม ตามราคาตลาด</t>
  </si>
  <si>
    <t>กรม/หน่วยงาน</t>
  </si>
  <si>
    <r>
      <t>หลักสูตรหลักการกฎหมายคุ้มครองข้อมูลส่วนบุคคลสำหรับ</t>
    </r>
    <r>
      <rPr>
        <u/>
        <sz val="18"/>
        <color theme="1"/>
        <rFont val="TH SarabunPSK"/>
        <family val="2"/>
      </rPr>
      <t xml:space="preserve">ผู้บริหารภาครัฐ </t>
    </r>
    <r>
      <rPr>
        <sz val="18"/>
        <color theme="1"/>
        <rFont val="TH SarabunPSK"/>
        <family val="2"/>
      </rPr>
      <t xml:space="preserve">
(The Principle of PDPA for Government Executives)</t>
    </r>
  </si>
  <si>
    <r>
      <t>หลักสูตรความมั่นคงปลอดภัยทางดิจิทัลสำหรับ</t>
    </r>
    <r>
      <rPr>
        <u/>
        <sz val="18"/>
        <color theme="1"/>
        <rFont val="TH SarabunPSK"/>
        <family val="2"/>
      </rPr>
      <t>ผู้บริหารภาครัฐ</t>
    </r>
    <r>
      <rPr>
        <sz val="18"/>
        <color theme="1"/>
        <rFont val="TH SarabunPSK"/>
        <family val="2"/>
      </rPr>
      <t xml:space="preserve"> (Digital Security for Government Executives)</t>
    </r>
  </si>
  <si>
    <r>
      <t>หลักสูตรการรักษาความมั่นคงปลอดภัยไซเบอร์สำหรับ</t>
    </r>
    <r>
      <rPr>
        <u/>
        <sz val="18"/>
        <color theme="1"/>
        <rFont val="TH SarabunPSK"/>
        <family val="2"/>
      </rPr>
      <t xml:space="preserve">ผู้ปฏิบัติงานด้านเทคโนโลยี </t>
    </r>
    <r>
      <rPr>
        <sz val="18"/>
        <color theme="1"/>
        <rFont val="TH SarabunPSK"/>
        <family val="2"/>
      </rPr>
      <t xml:space="preserve">
(Cybersecurity for Technologist)</t>
    </r>
  </si>
  <si>
    <r>
      <t>หลักสูตรกรอบธรรมาภิบาลข้อมูลภาครัฐสำหรับ</t>
    </r>
    <r>
      <rPr>
        <u/>
        <sz val="18"/>
        <color theme="1"/>
        <rFont val="TH SarabunPSK"/>
        <family val="2"/>
      </rPr>
      <t xml:space="preserve">ผู้บริหาร </t>
    </r>
    <r>
      <rPr>
        <sz val="18"/>
        <color theme="1"/>
        <rFont val="TH SarabunPSK"/>
        <family val="2"/>
      </rPr>
      <t xml:space="preserve">
(Data Governance Framework for Executives) </t>
    </r>
  </si>
  <si>
    <t>งบประมาณอบรมต่อคน
/หลักสูตร
(บาท)</t>
  </si>
  <si>
    <t>1) ผู้ทำงานด้านนโยบายวิชาการ (Academics)
2) ผู้ปฏิบัติงานเฉพาะด้านเทคโนโลยีดิจิทัล (Technologist)
3) ผู้ทำงานด้านบริการ (Service)
4) ผู้ปฏิบัติงานอื่น (Others)</t>
  </si>
  <si>
    <t>ผู้ปฏิบัติงานด้านเทคโนโลยีดิจิทัล (Technologist)</t>
  </si>
  <si>
    <t>1) ผู้บริหารระดับสูง (Executive) 
2) ผู้อำนวยการกอง (Management) หรือเทียบเท่า 
3) ผู้ที่มีหน้าที่ความรับผิดชอบเกี่ยวกับนโยบายการบริหารจัดการข้อมูลส่วนบุคคลขององค์กร</t>
  </si>
  <si>
    <t>1) ผู้ทำงานด้านนโยบายและวิชาการ (Academic)
2) ผู้ทำงานด้านบริการ (Service)
3) ผู้ปฏิบัติงานด้านเทคโนโลยีดิจิทัล (Technologist)
4) ผู้ปฏิบัติงานอื่น (Others)</t>
  </si>
  <si>
    <t>1) ผู้บริหารระดับสูง (Executive) 
2) ผู้อำนวยการกอง (Management) หรือเทียบเท่า</t>
  </si>
  <si>
    <r>
      <t>หลักสูตรกฎหมายคุ้มครองข้อมูลส่วนบุคคลสำหรับ</t>
    </r>
    <r>
      <rPr>
        <u/>
        <sz val="18"/>
        <color theme="1"/>
        <rFont val="TH SarabunPSK"/>
        <family val="2"/>
      </rPr>
      <t xml:space="preserve">ผู้ปฏิบัติงานภาครัฐ </t>
    </r>
    <r>
      <rPr>
        <sz val="18"/>
        <color theme="1"/>
        <rFont val="TH SarabunPSK"/>
        <family val="2"/>
      </rPr>
      <t xml:space="preserve">
(Personal Data Protection Act for Government Officer) </t>
    </r>
  </si>
  <si>
    <r>
      <t>หลักสูตรการจัดทำธรรมาภิบาลข้อมูลภายในหน่วยงานสำหรับ</t>
    </r>
    <r>
      <rPr>
        <u/>
        <sz val="18"/>
        <color theme="1"/>
        <rFont val="TH SarabunPSK"/>
        <family val="2"/>
      </rPr>
      <t xml:space="preserve">ผู้ปฏิบัติงานภาครัฐ </t>
    </r>
    <r>
      <rPr>
        <sz val="18"/>
        <color theme="1"/>
        <rFont val="TH SarabunPSK"/>
        <family val="2"/>
      </rPr>
      <t xml:space="preserve">
(Government Data Governance in Practice)
</t>
    </r>
  </si>
  <si>
    <t xml:space="preserve">หลักสูตรความมั่นคงปลอดภัยไซเบอร์พื้นฐาน (Cybersecurity Fundamentals) 
</t>
  </si>
  <si>
    <t>กลุ่มเป้าหมาย
ผู้เข้าอบรม</t>
  </si>
  <si>
    <t xml:space="preserve">สังกัดกระทรวง </t>
  </si>
  <si>
    <t>โปรดระบุ .....................................................................................................................................................</t>
  </si>
  <si>
    <t>งบประมาณรวม
(บาท)</t>
  </si>
  <si>
    <t>โปรดระบุ
จำนวนบุคลากรของหน่วยงานที่ต้องการขอรับงบประมาณอบรม
(คน)</t>
  </si>
  <si>
    <t>1) ผู้บริหารระดับสูง (Executive) 
2) ผู้อำนวยการกอง (Management) หรือเทียบเท่า
3) ผู้ที่มีหน้าที่ความรับผิดชอบเกี่ยวกับการบริหารความมั่นคงปลอดภัยดิจิทัลในองค์กร</t>
  </si>
  <si>
    <t xml:space="preserve">อธิบดี รองอธิบดี ผู้ว่าราชการจังหวัด รองผู้ว่าราชการจังหวัด </t>
  </si>
  <si>
    <t>งานให้คำปรึกษาโดยใช้ความรู้ความเชี่ยวชาญในสายงาน</t>
  </si>
  <si>
    <t xml:space="preserve">ประเภทอื่นที่ได้รับมอบหมายให้ปฏิบัติงานที่ต้องใช้ความรู้เชิงเทคนิคเกี่ยวกับเทคโนโลยีดิจิทัล </t>
  </si>
  <si>
    <r>
      <t>Executive</t>
    </r>
    <r>
      <rPr>
        <sz val="20"/>
        <color theme="1"/>
        <rFont val="TH SarabunPSK"/>
        <family val="2"/>
      </rPr>
      <t xml:space="preserve">  หมายถึง ผู้ดำรงตำแหน่งหัวหน้าส่วนราชการหรือรองหัวหน้าส่วนราชการระดับกระทรวง กรม จังหวัด หรือหน่วยงานในต่างประเทศ ซึ่งดำรงตำแหน่งประเภทบริหารระดับสูงหรือตำแหน่งอื่นที่เทียบเท่า อาทิ ปลัดกระทรวง รองปลัดกระทรวง </t>
    </r>
  </si>
  <si>
    <r>
      <t>Management</t>
    </r>
    <r>
      <rPr>
        <sz val="20"/>
        <color theme="1"/>
        <rFont val="TH SarabunPSK"/>
        <family val="2"/>
      </rPr>
      <t xml:space="preserve"> หมายถึง ดำรงตำแหน่งหัวหน้าหน่วยงานระดับกอง หรือผู้ดำรงตำแหน่งประเภทอำนวยการ หรือตำแหน่งอื่นที่เทียบเท่า อาทิ ผู้อำนวยการสำนัก/กอง/ศูนย์ในส่วนกลาง ส่วนกลางที่ตั้งในส่วนภูมิภาค และส่วนภูมิภาค</t>
    </r>
  </si>
  <si>
    <r>
      <t>Academics</t>
    </r>
    <r>
      <rPr>
        <sz val="20"/>
        <color theme="1"/>
        <rFont val="TH SarabunPSK"/>
        <family val="2"/>
      </rPr>
      <t xml:space="preserve"> หมายถึง ผู้ปฏิบัติงานที่ต้องใช้ความรู้ในทางวิชาการ เช่น งานจัดทำนโยบาย ยุทธศาสตร์ แผนงาน มาตรฐาน กฎเกณฑ์ หรือจัดทำร่างงบประมาณ งานด้านการศึกษา ค้นคว้าวิจัยหรือจัดทำผลงานทางวิชาการ สิ่งประดิษฐ์  หรือ </t>
    </r>
  </si>
  <si>
    <r>
      <t xml:space="preserve">Service </t>
    </r>
    <r>
      <rPr>
        <sz val="20"/>
        <color theme="1"/>
        <rFont val="TH SarabunPSK"/>
        <family val="2"/>
      </rPr>
      <t xml:space="preserve">หมายถึง ผู้ปฏิบัติงานด้านการให้บริการซึ่งปฏิบัติงานโดยมีวัตถุประสงค์เพื่อการให้บริการ ให้ความช่วยเหลือ หรืออำนวยความสะดวกแก่ผู้รับบริการภายในหรือภายนอกหน่วยงาน หรือแก่ประชาชน และเอกชน </t>
    </r>
  </si>
  <si>
    <r>
      <t xml:space="preserve">Technologist </t>
    </r>
    <r>
      <rPr>
        <sz val="20"/>
        <color theme="1"/>
        <rFont val="TH SarabunPSK"/>
        <family val="2"/>
      </rPr>
      <t>หมายถึง ผู้ที่ปฏิบัติงานด้านเทคโนโลยีดิจิทัลในส่วนราชการหรือหน่วยงานของรัฐซึ่งดำรงตำแหน่งนักวิชาการคอมพิวเตอร์ เจ้าพนักงานเครื่องคอมพิวเตอร์ หรือตำแหน่งในสายงานอื่น หรือ</t>
    </r>
  </si>
  <si>
    <r>
      <t>Others</t>
    </r>
    <r>
      <rPr>
        <sz val="20"/>
        <color theme="1"/>
        <rFont val="TH SarabunPSK"/>
        <family val="2"/>
      </rPr>
      <t xml:space="preserve"> หมายถึง ผู้ปฏิบัติงานด้านอื่นๆ ที่ไม่สามารถจัดอยู่ใน 5 กลุ่มข้างต้น หรือผู้ปฏิบัติงานที่อาศัยทักษะ และฝีมือเฉพาะด้านต่าง ๆ เช่น ผู้ปฏิบัติงานในกลุ่มบริหารทั่วไป ผู้ปฏิบัติงานด้านศิลปกรรม คีตศิลป์ ดุริยางคศิลป์นาฏศิลป์ เป็นต้น  </t>
    </r>
  </si>
  <si>
    <r>
      <t>จำนวน
ที่สามารถขอรับงบประมาณได้</t>
    </r>
    <r>
      <rPr>
        <b/>
        <u/>
        <sz val="18"/>
        <color theme="1"/>
        <rFont val="TH SarabunPSK"/>
        <family val="2"/>
      </rPr>
      <t>สูงสุด</t>
    </r>
    <r>
      <rPr>
        <b/>
        <sz val="18"/>
        <color theme="1"/>
        <rFont val="TH SarabunPSK"/>
        <family val="2"/>
      </rPr>
      <t xml:space="preserve">
ต่อหน่วยงาน
(คน)</t>
    </r>
  </si>
  <si>
    <t>หลักสูตร*</t>
  </si>
  <si>
    <r>
      <rPr>
        <b/>
        <sz val="18"/>
        <color theme="1"/>
        <rFont val="TH SarabunPSK"/>
        <family val="2"/>
      </rPr>
      <t>หมายเหตุ:</t>
    </r>
    <r>
      <rPr>
        <sz val="18"/>
        <color theme="1"/>
        <rFont val="TH SarabunPSK"/>
        <family val="2"/>
      </rPr>
      <t xml:space="preserve"> * เป็นหลักสูตรที่ดำเนินการจัดอบรมโดยสถาบันพัฒนาบุคลากรภาครัฐด้านดิจิทัล (TDGA) และ/หรือ สถาบันที่เป็นเครือข่ายความร่วมมือของสถาบันพัฒนาบุคลากรภาครัฐด้านดิจิทัล (TDGA)</t>
    </r>
  </si>
  <si>
    <t>นิยาม กลุ่มเป้าหมายผู้เข้าอบรม</t>
  </si>
  <si>
    <t>กลุ่มหลักสูตร การรักษาความมั่นคงปลอดภัยไซเบอร์ (Cyber Security)</t>
  </si>
  <si>
    <t>กลุ่มหลักสูตร การคุ้มครองข้อมูลส่วนบุคคล (PDPA)</t>
  </si>
  <si>
    <t xml:space="preserve"> กลุ่มหลักสูตร ธรรมาภิบาลข้อมูลภาครัฐ (Data Governance)</t>
  </si>
  <si>
    <t>การยกระดับความสามารถและสร้างความพร้อมของบุคลากรเพื่อส่งเสริมรัฐบาลดิจิทัล ผ่านหลักสูตรฝึกอบรม 3 กลุ่มหลักสูตร
การคุ้มครองข้อมูลส่วนบุคคล (PDPA), การรักษาความมั่นคงปลอดภัยไซเบอร์ (Cyber Security), ธรรมาภิบาลข้อมูลภาครัฐ (Data Governance)</t>
  </si>
  <si>
    <t>แบบฟอร์มเพิ่มเติมตามแนวทางที่ 1 เพิ่มขีดความสามารถบุคลากรภาครัฐให้พร้อมรองรับการเป็นรัฐบาลดิจิทัล (Digital Skills)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</si>
</sst>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.0000000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20"/>
      <color rgb="FFFF0000"/>
      <name val="TH SarabunPSK"/>
      <family val="2"/>
    </font>
    <font>
      <sz val="16"/>
      <color theme="0" tint="-0.249977111117893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 val="singleAccounting"/>
      <sz val="16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u/>
      <sz val="18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b/>
      <u/>
      <sz val="22"/>
      <color theme="1"/>
      <name val="TH SarabunPSK"/>
      <family val="2"/>
    </font>
    <font>
      <b/>
      <sz val="20"/>
      <color rgb="FF0033CC"/>
      <name val="TH SarabunPSK"/>
      <family val="2"/>
    </font>
    <font>
      <b/>
      <u/>
      <sz val="20"/>
      <color theme="1"/>
      <name val="TH SarabunPSK"/>
      <family val="2"/>
    </font>
    <font>
      <b/>
      <u/>
      <sz val="18"/>
      <color theme="1"/>
      <name val="TH SarabunPSK"/>
      <family val="2"/>
    </font>
    <font>
      <sz val="2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62">
    <xf numFmtId="0" fontId="0" fillId="0" borderId="0" xfId="0"/>
    <xf numFmtId="0" fontId="2" fillId="0" borderId="0" xfId="2" applyFont="1" applyAlignment="1">
      <alignment wrapText="1"/>
    </xf>
    <xf numFmtId="0" fontId="2" fillId="0" borderId="0" xfId="2" applyFont="1"/>
    <xf numFmtId="0" fontId="3" fillId="0" borderId="0" xfId="2" applyFont="1"/>
    <xf numFmtId="43" fontId="2" fillId="0" borderId="0" xfId="3" applyFont="1" applyAlignment="1">
      <alignment wrapText="1"/>
    </xf>
    <xf numFmtId="0" fontId="2" fillId="0" borderId="0" xfId="2" applyFont="1" applyAlignment="1">
      <alignment horizontal="left" vertical="top" wrapText="1" indent="1"/>
    </xf>
    <xf numFmtId="0" fontId="2" fillId="0" borderId="0" xfId="2" applyFont="1" applyAlignment="1">
      <alignment horizontal="center" wrapText="1"/>
    </xf>
    <xf numFmtId="43" fontId="2" fillId="0" borderId="0" xfId="2" applyNumberFormat="1" applyFont="1"/>
    <xf numFmtId="187" fontId="2" fillId="0" borderId="0" xfId="1" applyNumberFormat="1" applyFont="1" applyAlignment="1">
      <alignment wrapText="1"/>
    </xf>
    <xf numFmtId="187" fontId="2" fillId="0" borderId="0" xfId="2" applyNumberFormat="1" applyFont="1" applyAlignment="1">
      <alignment wrapText="1"/>
    </xf>
    <xf numFmtId="43" fontId="2" fillId="0" borderId="0" xfId="2" applyNumberFormat="1" applyFont="1" applyAlignment="1">
      <alignment wrapText="1"/>
    </xf>
    <xf numFmtId="188" fontId="2" fillId="0" borderId="0" xfId="2" applyNumberFormat="1" applyFont="1" applyAlignment="1">
      <alignment wrapText="1"/>
    </xf>
    <xf numFmtId="187" fontId="4" fillId="2" borderId="1" xfId="3" applyNumberFormat="1" applyFont="1" applyFill="1" applyBorder="1" applyAlignment="1">
      <alignment horizontal="center" vertical="top" wrapText="1"/>
    </xf>
    <xf numFmtId="187" fontId="2" fillId="0" borderId="1" xfId="3" applyNumberFormat="1" applyFont="1" applyBorder="1" applyAlignment="1">
      <alignment horizontal="center" vertical="top" wrapText="1"/>
    </xf>
    <xf numFmtId="0" fontId="2" fillId="0" borderId="1" xfId="2" quotePrefix="1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187" fontId="2" fillId="0" borderId="1" xfId="3" applyNumberFormat="1" applyFont="1" applyBorder="1" applyAlignment="1">
      <alignment vertical="top" wrapText="1"/>
    </xf>
    <xf numFmtId="0" fontId="2" fillId="0" borderId="1" xfId="2" quotePrefix="1" applyFont="1" applyBorder="1" applyAlignment="1">
      <alignment horizontal="left" vertical="top" wrapText="1" indent="1"/>
    </xf>
    <xf numFmtId="187" fontId="3" fillId="0" borderId="0" xfId="2" applyNumberFormat="1" applyFont="1"/>
    <xf numFmtId="0" fontId="4" fillId="3" borderId="1" xfId="2" applyFont="1" applyFill="1" applyBorder="1" applyAlignment="1">
      <alignment vertical="top" wrapText="1"/>
    </xf>
    <xf numFmtId="0" fontId="4" fillId="4" borderId="1" xfId="2" applyFont="1" applyFill="1" applyBorder="1" applyAlignment="1">
      <alignment horizontal="left" vertical="top" wrapText="1"/>
    </xf>
    <xf numFmtId="0" fontId="4" fillId="4" borderId="1" xfId="2" applyFont="1" applyFill="1" applyBorder="1" applyAlignment="1">
      <alignment horizontal="left" vertical="top" wrapText="1" indent="1"/>
    </xf>
    <xf numFmtId="0" fontId="4" fillId="4" borderId="1" xfId="2" applyFont="1" applyFill="1" applyBorder="1" applyAlignment="1">
      <alignment horizontal="center" vertical="top" wrapText="1"/>
    </xf>
    <xf numFmtId="187" fontId="4" fillId="4" borderId="1" xfId="2" applyNumberFormat="1" applyFont="1" applyFill="1" applyBorder="1" applyAlignment="1">
      <alignment horizontal="left" vertical="top" wrapText="1"/>
    </xf>
    <xf numFmtId="43" fontId="6" fillId="0" borderId="0" xfId="2" applyNumberFormat="1" applyFont="1"/>
    <xf numFmtId="0" fontId="7" fillId="0" borderId="0" xfId="2" applyFont="1" applyAlignment="1">
      <alignment wrapText="1"/>
    </xf>
    <xf numFmtId="0" fontId="2" fillId="3" borderId="5" xfId="2" applyFont="1" applyFill="1" applyBorder="1" applyAlignment="1">
      <alignment horizontal="center" vertical="top" wrapText="1"/>
    </xf>
    <xf numFmtId="0" fontId="4" fillId="3" borderId="1" xfId="2" applyFont="1" applyFill="1" applyBorder="1" applyAlignment="1">
      <alignment horizontal="center" vertical="top" wrapText="1"/>
    </xf>
    <xf numFmtId="187" fontId="4" fillId="3" borderId="1" xfId="2" applyNumberFormat="1" applyFont="1" applyFill="1" applyBorder="1" applyAlignment="1">
      <alignment horizontal="left" vertical="top" wrapText="1"/>
    </xf>
    <xf numFmtId="0" fontId="8" fillId="5" borderId="0" xfId="2" applyFont="1" applyFill="1" applyAlignment="1">
      <alignment horizontal="center" wrapText="1"/>
    </xf>
    <xf numFmtId="0" fontId="8" fillId="5" borderId="0" xfId="2" applyFont="1" applyFill="1" applyAlignment="1">
      <alignment horizontal="center"/>
    </xf>
    <xf numFmtId="0" fontId="3" fillId="5" borderId="0" xfId="2" applyFont="1" applyFill="1" applyAlignment="1">
      <alignment horizontal="left"/>
    </xf>
    <xf numFmtId="0" fontId="5" fillId="5" borderId="1" xfId="2" applyFont="1" applyFill="1" applyBorder="1" applyAlignment="1">
      <alignment horizontal="center" vertical="top" wrapText="1"/>
    </xf>
    <xf numFmtId="43" fontId="5" fillId="5" borderId="2" xfId="3" applyFont="1" applyFill="1" applyBorder="1" applyAlignment="1">
      <alignment horizontal="center" vertical="top" wrapText="1"/>
    </xf>
    <xf numFmtId="0" fontId="5" fillId="5" borderId="2" xfId="2" applyFont="1" applyFill="1" applyBorder="1" applyAlignment="1">
      <alignment horizontal="center" vertical="top" wrapText="1"/>
    </xf>
    <xf numFmtId="0" fontId="5" fillId="5" borderId="4" xfId="2" applyFont="1" applyFill="1" applyBorder="1" applyAlignment="1">
      <alignment horizontal="center" vertical="top" wrapText="1"/>
    </xf>
    <xf numFmtId="0" fontId="5" fillId="5" borderId="3" xfId="2" applyFont="1" applyFill="1" applyBorder="1" applyAlignment="1">
      <alignment horizontal="center" vertical="top" wrapText="1"/>
    </xf>
    <xf numFmtId="43" fontId="5" fillId="5" borderId="3" xfId="3" applyFont="1" applyFill="1" applyBorder="1" applyAlignment="1">
      <alignment horizontal="center" vertical="top" wrapText="1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left" vertical="top" wrapText="1" indent="1"/>
    </xf>
    <xf numFmtId="0" fontId="2" fillId="0" borderId="0" xfId="2" applyFont="1" applyAlignment="1">
      <alignment horizontal="left" vertical="center"/>
    </xf>
    <xf numFmtId="187" fontId="4" fillId="0" borderId="0" xfId="2" applyNumberFormat="1" applyFont="1" applyAlignment="1">
      <alignment horizontal="center" vertical="center" wrapText="1"/>
    </xf>
    <xf numFmtId="3" fontId="4" fillId="0" borderId="0" xfId="2" applyNumberFormat="1" applyFont="1" applyAlignment="1">
      <alignment horizontal="left" vertical="top" wrapText="1" indent="1"/>
    </xf>
    <xf numFmtId="187" fontId="2" fillId="3" borderId="1" xfId="2" applyNumberFormat="1" applyFont="1" applyFill="1" applyBorder="1" applyAlignment="1">
      <alignment vertical="top" wrapText="1"/>
    </xf>
    <xf numFmtId="0" fontId="2" fillId="3" borderId="5" xfId="2" applyFont="1" applyFill="1" applyBorder="1" applyAlignment="1">
      <alignment vertical="top" wrapText="1"/>
    </xf>
    <xf numFmtId="0" fontId="2" fillId="3" borderId="5" xfId="2" applyFont="1" applyFill="1" applyBorder="1" applyAlignment="1">
      <alignment horizontal="left" vertical="top" wrapText="1"/>
    </xf>
    <xf numFmtId="0" fontId="2" fillId="0" borderId="0" xfId="2" applyFont="1" applyAlignment="1">
      <alignment horizontal="center" vertical="center" wrapText="1"/>
    </xf>
    <xf numFmtId="0" fontId="2" fillId="0" borderId="0" xfId="2" quotePrefix="1" applyFont="1" applyAlignment="1">
      <alignment horizontal="left" vertical="top" wrapText="1" indent="1"/>
    </xf>
    <xf numFmtId="2" fontId="2" fillId="0" borderId="0" xfId="2" applyNumberFormat="1" applyFont="1" applyAlignment="1">
      <alignment wrapText="1"/>
    </xf>
    <xf numFmtId="43" fontId="2" fillId="0" borderId="0" xfId="3" applyFont="1" applyBorder="1" applyAlignment="1">
      <alignment wrapText="1"/>
    </xf>
    <xf numFmtId="0" fontId="5" fillId="5" borderId="0" xfId="2" applyFont="1" applyFill="1" applyAlignment="1">
      <alignment horizontal="center" vertical="top" wrapText="1"/>
    </xf>
    <xf numFmtId="0" fontId="2" fillId="0" borderId="7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top" wrapText="1"/>
    </xf>
    <xf numFmtId="0" fontId="2" fillId="0" borderId="0" xfId="2" applyFont="1" applyAlignment="1">
      <alignment horizontal="left" vertical="top" wrapText="1"/>
    </xf>
    <xf numFmtId="0" fontId="4" fillId="0" borderId="0" xfId="2" applyFont="1" applyAlignment="1">
      <alignment horizontal="left" vertical="center" wrapText="1"/>
    </xf>
    <xf numFmtId="43" fontId="2" fillId="0" borderId="0" xfId="1" applyFont="1" applyBorder="1" applyAlignment="1">
      <alignment horizontal="left" vertical="top" wrapText="1"/>
    </xf>
    <xf numFmtId="43" fontId="2" fillId="0" borderId="0" xfId="1" applyFont="1" applyBorder="1" applyAlignment="1">
      <alignment vertical="top" wrapText="1"/>
    </xf>
    <xf numFmtId="0" fontId="4" fillId="6" borderId="1" xfId="2" applyFont="1" applyFill="1" applyBorder="1" applyAlignment="1">
      <alignment horizontal="center" vertical="top" wrapText="1"/>
    </xf>
    <xf numFmtId="0" fontId="4" fillId="6" borderId="1" xfId="2" quotePrefix="1" applyFont="1" applyFill="1" applyBorder="1" applyAlignment="1">
      <alignment horizontal="left" vertical="top" wrapText="1" indent="1"/>
    </xf>
    <xf numFmtId="187" fontId="4" fillId="6" borderId="1" xfId="3" applyNumberFormat="1" applyFont="1" applyFill="1" applyBorder="1" applyAlignment="1">
      <alignment horizontal="center" vertical="top" wrapText="1"/>
    </xf>
    <xf numFmtId="0" fontId="4" fillId="6" borderId="1" xfId="2" applyFont="1" applyFill="1" applyBorder="1" applyAlignment="1">
      <alignment horizontal="left" vertical="top" wrapText="1" indent="1"/>
    </xf>
    <xf numFmtId="0" fontId="4" fillId="6" borderId="1" xfId="2" applyFont="1" applyFill="1" applyBorder="1" applyAlignment="1">
      <alignment horizontal="left" vertical="top" wrapText="1"/>
    </xf>
    <xf numFmtId="187" fontId="4" fillId="6" borderId="1" xfId="2" applyNumberFormat="1" applyFont="1" applyFill="1" applyBorder="1" applyAlignment="1">
      <alignment horizontal="left" vertical="top" wrapText="1"/>
    </xf>
    <xf numFmtId="187" fontId="4" fillId="6" borderId="1" xfId="3" applyNumberFormat="1" applyFont="1" applyFill="1" applyBorder="1" applyAlignment="1">
      <alignment vertical="top" wrapText="1"/>
    </xf>
    <xf numFmtId="0" fontId="4" fillId="6" borderId="1" xfId="2" quotePrefix="1" applyFont="1" applyFill="1" applyBorder="1" applyAlignment="1">
      <alignment horizontal="center" vertical="top" wrapText="1"/>
    </xf>
    <xf numFmtId="0" fontId="8" fillId="0" borderId="0" xfId="2" applyFont="1" applyAlignment="1">
      <alignment horizontal="center" wrapText="1"/>
    </xf>
    <xf numFmtId="0" fontId="5" fillId="7" borderId="1" xfId="2" applyFont="1" applyFill="1" applyBorder="1" applyAlignment="1">
      <alignment horizontal="center" vertical="top" wrapText="1"/>
    </xf>
    <xf numFmtId="0" fontId="5" fillId="7" borderId="1" xfId="2" applyFont="1" applyFill="1" applyBorder="1" applyAlignment="1">
      <alignment horizontal="center" vertical="center" wrapText="1"/>
    </xf>
    <xf numFmtId="0" fontId="5" fillId="7" borderId="4" xfId="2" applyFont="1" applyFill="1" applyBorder="1" applyAlignment="1">
      <alignment horizontal="center" vertical="center" wrapText="1"/>
    </xf>
    <xf numFmtId="0" fontId="4" fillId="7" borderId="4" xfId="2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 wrapText="1"/>
    </xf>
    <xf numFmtId="43" fontId="4" fillId="7" borderId="3" xfId="3" applyFont="1" applyFill="1" applyBorder="1" applyAlignment="1">
      <alignment horizontal="center" vertical="top" wrapText="1"/>
    </xf>
    <xf numFmtId="0" fontId="4" fillId="7" borderId="4" xfId="2" applyFont="1" applyFill="1" applyBorder="1" applyAlignment="1">
      <alignment horizontal="center" vertical="top" wrapText="1"/>
    </xf>
    <xf numFmtId="0" fontId="4" fillId="7" borderId="3" xfId="2" applyFont="1" applyFill="1" applyBorder="1" applyAlignment="1">
      <alignment horizontal="center" vertical="top" wrapText="1"/>
    </xf>
    <xf numFmtId="0" fontId="4" fillId="7" borderId="2" xfId="2" applyFont="1" applyFill="1" applyBorder="1" applyAlignment="1">
      <alignment horizontal="center" vertical="top" wrapText="1"/>
    </xf>
    <xf numFmtId="3" fontId="0" fillId="0" borderId="0" xfId="0" applyNumberFormat="1"/>
    <xf numFmtId="43" fontId="2" fillId="0" borderId="0" xfId="3" applyFont="1" applyAlignment="1">
      <alignment vertical="top" wrapText="1"/>
    </xf>
    <xf numFmtId="43" fontId="2" fillId="0" borderId="0" xfId="2" applyNumberFormat="1" applyFont="1" applyAlignment="1">
      <alignment vertical="center" wrapText="1"/>
    </xf>
    <xf numFmtId="187" fontId="2" fillId="0" borderId="0" xfId="2" applyNumberFormat="1" applyFont="1" applyAlignment="1">
      <alignment vertical="center" wrapText="1"/>
    </xf>
    <xf numFmtId="187" fontId="0" fillId="0" borderId="0" xfId="0" applyNumberFormat="1"/>
    <xf numFmtId="4" fontId="2" fillId="0" borderId="0" xfId="2" applyNumberFormat="1" applyFont="1" applyAlignment="1">
      <alignment wrapText="1"/>
    </xf>
    <xf numFmtId="43" fontId="2" fillId="0" borderId="0" xfId="2" applyNumberFormat="1" applyFont="1" applyAlignment="1">
      <alignment horizontal="left" vertical="top" wrapText="1" indent="1"/>
    </xf>
    <xf numFmtId="0" fontId="4" fillId="0" borderId="0" xfId="2" applyFont="1" applyAlignment="1">
      <alignment wrapText="1"/>
    </xf>
    <xf numFmtId="187" fontId="4" fillId="0" borderId="0" xfId="3" applyNumberFormat="1" applyFont="1" applyAlignment="1">
      <alignment wrapText="1"/>
    </xf>
    <xf numFmtId="43" fontId="4" fillId="0" borderId="0" xfId="3" applyFont="1" applyAlignment="1">
      <alignment wrapText="1"/>
    </xf>
    <xf numFmtId="0" fontId="4" fillId="7" borderId="3" xfId="2" applyFont="1" applyFill="1" applyBorder="1" applyAlignment="1">
      <alignment horizontal="center" vertical="center" wrapText="1"/>
    </xf>
    <xf numFmtId="0" fontId="4" fillId="9" borderId="1" xfId="2" applyFont="1" applyFill="1" applyBorder="1" applyAlignment="1">
      <alignment horizontal="center" vertical="top" wrapText="1"/>
    </xf>
    <xf numFmtId="0" fontId="4" fillId="9" borderId="1" xfId="2" applyFont="1" applyFill="1" applyBorder="1" applyAlignment="1">
      <alignment vertical="top" wrapText="1"/>
    </xf>
    <xf numFmtId="0" fontId="4" fillId="9" borderId="5" xfId="2" applyFont="1" applyFill="1" applyBorder="1" applyAlignment="1">
      <alignment horizontal="center" vertical="top" wrapText="1"/>
    </xf>
    <xf numFmtId="0" fontId="2" fillId="9" borderId="5" xfId="2" applyFont="1" applyFill="1" applyBorder="1" applyAlignment="1">
      <alignment horizontal="center" vertical="top" wrapText="1"/>
    </xf>
    <xf numFmtId="187" fontId="2" fillId="9" borderId="1" xfId="2" applyNumberFormat="1" applyFont="1" applyFill="1" applyBorder="1" applyAlignment="1">
      <alignment vertical="top" wrapText="1"/>
    </xf>
    <xf numFmtId="0" fontId="2" fillId="9" borderId="5" xfId="2" applyFont="1" applyFill="1" applyBorder="1" applyAlignment="1">
      <alignment vertical="top" wrapText="1"/>
    </xf>
    <xf numFmtId="0" fontId="2" fillId="9" borderId="5" xfId="2" applyFont="1" applyFill="1" applyBorder="1" applyAlignment="1">
      <alignment horizontal="left" vertical="top" wrapText="1"/>
    </xf>
    <xf numFmtId="187" fontId="4" fillId="9" borderId="1" xfId="2" applyNumberFormat="1" applyFont="1" applyFill="1" applyBorder="1" applyAlignment="1">
      <alignment horizontal="left" vertical="top" wrapText="1"/>
    </xf>
    <xf numFmtId="0" fontId="2" fillId="9" borderId="1" xfId="2" applyFont="1" applyFill="1" applyBorder="1" applyAlignment="1">
      <alignment horizontal="center" vertical="top" wrapText="1"/>
    </xf>
    <xf numFmtId="0" fontId="4" fillId="9" borderId="1" xfId="2" quotePrefix="1" applyFont="1" applyFill="1" applyBorder="1" applyAlignment="1">
      <alignment horizontal="left" vertical="top" wrapText="1" indent="1"/>
    </xf>
    <xf numFmtId="0" fontId="4" fillId="9" borderId="1" xfId="2" quotePrefix="1" applyFont="1" applyFill="1" applyBorder="1" applyAlignment="1">
      <alignment horizontal="center" vertical="top" wrapText="1"/>
    </xf>
    <xf numFmtId="187" fontId="2" fillId="9" borderId="1" xfId="3" applyNumberFormat="1" applyFont="1" applyFill="1" applyBorder="1" applyAlignment="1">
      <alignment vertical="top" wrapText="1"/>
    </xf>
    <xf numFmtId="0" fontId="2" fillId="9" borderId="1" xfId="2" quotePrefix="1" applyFont="1" applyFill="1" applyBorder="1" applyAlignment="1">
      <alignment horizontal="center" vertical="top" wrapText="1"/>
    </xf>
    <xf numFmtId="187" fontId="4" fillId="9" borderId="1" xfId="3" applyNumberFormat="1" applyFont="1" applyFill="1" applyBorder="1" applyAlignment="1">
      <alignment horizontal="center" vertical="top" wrapText="1"/>
    </xf>
    <xf numFmtId="187" fontId="2" fillId="9" borderId="1" xfId="2" applyNumberFormat="1" applyFont="1" applyFill="1" applyBorder="1" applyAlignment="1">
      <alignment horizontal="center" vertical="top" wrapText="1"/>
    </xf>
    <xf numFmtId="0" fontId="4" fillId="9" borderId="1" xfId="2" quotePrefix="1" applyFont="1" applyFill="1" applyBorder="1" applyAlignment="1">
      <alignment horizontal="left" vertical="top" indent="1"/>
    </xf>
    <xf numFmtId="0" fontId="4" fillId="9" borderId="1" xfId="2" quotePrefix="1" applyFont="1" applyFill="1" applyBorder="1" applyAlignment="1">
      <alignment horizontal="center" vertical="top"/>
    </xf>
    <xf numFmtId="43" fontId="14" fillId="8" borderId="0" xfId="3" applyFont="1" applyFill="1" applyAlignment="1">
      <alignment wrapText="1"/>
    </xf>
    <xf numFmtId="187" fontId="14" fillId="8" borderId="0" xfId="3" applyNumberFormat="1" applyFont="1" applyFill="1" applyAlignment="1">
      <alignment horizontal="center" wrapText="1"/>
    </xf>
    <xf numFmtId="43" fontId="4" fillId="7" borderId="2" xfId="3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left" vertical="center" indent="3"/>
    </xf>
    <xf numFmtId="0" fontId="19" fillId="2" borderId="8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187" fontId="20" fillId="0" borderId="1" xfId="0" applyNumberFormat="1" applyFont="1" applyBorder="1"/>
    <xf numFmtId="0" fontId="20" fillId="0" borderId="1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87" fontId="18" fillId="0" borderId="1" xfId="1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right" vertical="top"/>
    </xf>
    <xf numFmtId="187" fontId="18" fillId="0" borderId="1" xfId="0" applyNumberFormat="1" applyFont="1" applyBorder="1" applyAlignment="1">
      <alignment vertical="top"/>
    </xf>
    <xf numFmtId="187" fontId="18" fillId="0" borderId="1" xfId="1" applyNumberFormat="1" applyFont="1" applyBorder="1" applyAlignment="1">
      <alignment vertical="top" wrapText="1"/>
    </xf>
    <xf numFmtId="187" fontId="18" fillId="0" borderId="6" xfId="1" applyNumberFormat="1" applyFont="1" applyBorder="1" applyAlignment="1">
      <alignment vertical="top" wrapText="1"/>
    </xf>
    <xf numFmtId="0" fontId="21" fillId="0" borderId="5" xfId="0" applyFont="1" applyBorder="1" applyAlignment="1">
      <alignment horizontal="right" vertical="top"/>
    </xf>
    <xf numFmtId="187" fontId="18" fillId="0" borderId="6" xfId="0" applyNumberFormat="1" applyFont="1" applyBorder="1" applyAlignment="1">
      <alignment vertical="top"/>
    </xf>
    <xf numFmtId="187" fontId="15" fillId="0" borderId="0" xfId="0" applyNumberFormat="1" applyFont="1"/>
    <xf numFmtId="0" fontId="16" fillId="2" borderId="8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top" wrapText="1"/>
    </xf>
    <xf numFmtId="187" fontId="24" fillId="0" borderId="1" xfId="1" applyNumberFormat="1" applyFont="1" applyBorder="1" applyAlignment="1">
      <alignment horizontal="center" vertical="top" wrapText="1"/>
    </xf>
    <xf numFmtId="0" fontId="24" fillId="0" borderId="6" xfId="0" applyFont="1" applyBorder="1" applyAlignment="1">
      <alignment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top" wrapText="1"/>
    </xf>
    <xf numFmtId="0" fontId="4" fillId="2" borderId="3" xfId="2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horizontal="center" vertical="top" wrapText="1"/>
    </xf>
    <xf numFmtId="0" fontId="2" fillId="0" borderId="0" xfId="2" applyFont="1" applyAlignment="1">
      <alignment horizontal="left" vertical="top" wrapText="1"/>
    </xf>
    <xf numFmtId="0" fontId="1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10" borderId="4" xfId="0" applyFont="1" applyFill="1" applyBorder="1" applyAlignment="1">
      <alignment horizontal="center" vertical="center"/>
    </xf>
    <xf numFmtId="0" fontId="19" fillId="10" borderId="3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</cellXfs>
  <cellStyles count="6">
    <cellStyle name="Comma" xfId="1" builtinId="3"/>
    <cellStyle name="Comma 2 14" xfId="3" xr:uid="{370FDA92-32EB-415C-A14E-CFB772C7F600}"/>
    <cellStyle name="Normal" xfId="0" builtinId="0"/>
    <cellStyle name="Normal 2 11" xfId="2" xr:uid="{3C42849D-DC5D-4AAC-9BE8-C0A3C89E9389}"/>
    <cellStyle name="Normal 2 2 2 2" xfId="4" xr:uid="{07399F33-620D-4418-A225-9ED8BE84E4EB}"/>
    <cellStyle name="Normal 9" xfId="5" xr:uid="{10D3FDD7-450C-4D62-B945-8F9372A69B4F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17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vasana_s\LOCALS~1\Temp\UCOM\Account_Pool\Budget\Budget%20Y2004\UTEL%202004\Interco%20Transactions%20Y2004_02.12.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TSUK/Desktop/Revenue%202007/RevenuebySBU2007-v4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3610;&#3633;&#3597;&#3594;&#3637;&#3649;&#3618;&#3585;&#3611;&#3619;&#3632;&#3648;&#3616;&#3607;%20&#3626;&#3610;&#3607;&#361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SD%20Pool\Management%20Report\2002\3.Management%20Report%20(March)\OLG%20consolidated%20MR_0202_P1,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GA\Planning%20and%20Budgeting\Budgeting\Budget%20Control%2057\Budgeting%20TransactionReporting_Yrs57-Sep%202014%20(HII%20Yr57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HUTIKAN\&#3591;&#3610;&#3585;&#3634;&#3619;&#3648;&#3591;&#3636;&#3609;\DETAIL%20SUPPORT\&#3611;&#3637;&#3591;&#3610;%202557\AUG'14\SUKANYA\&#3607;&#3632;&#3648;&#3610;&#3637;&#3618;&#3609;&#3588;&#3640;&#3617;&#3648;&#3592;&#3657;&#3634;&#3627;&#3609;&#3637;&#3657;&#3585;&#3634;&#3619;&#3588;&#3657;&#3634;_5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ROT\POOLS$\UCOM\Account_Pool\Budget\Budget%20Y2004\UTEL%202004\Interco%20Transactions%20Y2004_02.12.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HUTIKAN/&#3591;&#3610;&#3585;&#3634;&#3619;&#3648;&#3591;&#3636;&#3609;/DETAIL%20SUPPORT/JUN'12/SUKANYA/&#3607;&#3632;&#3648;&#3610;&#3637;&#3618;&#3609;&#3588;&#3640;&#3617;&#3648;&#3592;&#3657;&#3634;&#3627;&#3609;&#3637;&#3657;&#3585;&#3634;&#3619;&#3588;&#3657;&#3634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ga.or.th/mis/PERBAK/DownloadDocument.asp?Id=4845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GA\EGA%20Services%20and%20Products\GIN\&#3626;&#3633;&#3597;&#3597;&#3634;%20GIN%20&#3611;&#3637;%202559\test%20file%202%20&#3648;&#3614;&#3636;&#3656;&#3617;%20CAT%2059.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ADEAR~1/LOCALS~1/Temp/DOCUME~1/vasana_s/LOCALS~1/Temp/UCOM/Account_Pool/Budget/Budget%20Y2004/UTEL%202004/Interco%20Transactions%20Y2004_02.12.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Desktop/&#3605;&#3619;&#3623;&#3592;&#3626;&#3629;&#3610;&#3648;&#3604;&#3639;&#3629;&#3609;7_4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WBOYZ/Desktop/&#3585;&#3636;&#3658;&#3615;/&#3626;&#3633;&#3597;&#3597;&#3634;/&#3626;&#3633;&#3597;&#3597;&#3634;1%20&#3611;&#3637;%2058/&#3585;&#3636;&#3658;&#3615;/data/&#3649;&#3618;&#3585;&#3607;&#3637;&#3656;&#3629;&#3618;&#3641;&#3656;/New/14%20June%202013/2ldb/Form_for_initial_Load_2Ldbv_number(&#3605;&#3656;&#3629;&#3626;&#3633;&#3597;&#3597;&#3634;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awinee/AppData/Local/Microsoft/Windows/Temporary%20Internet%20Files/Content.Outlook/SJ2T2VJJ/&#3607;&#3632;&#3648;&#3610;&#3637;&#3618;&#3609;&#3588;&#3640;&#3617;_&#3627;&#3609;&#3633;&#3591;&#3626;&#3639;&#3629;&#3588;&#3657;&#3635;&#3611;&#3619;&#3632;&#3585;&#3633;&#3609;_5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TAB-U2-50-002\DATA1\KOE\KATALOG\GENERELL\ARKIV-ID\TTSEFJ\AARSPAK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l.ccp.or.th\dept\SS\5\&#3612;&#3641;&#3585;&#3614;&#3633;&#3609;&#3591;&#3610;&#3611;&#3619;&#3632;&#3617;&#3634;&#3603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cacd01\reports\DTAC_SG&amp;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knb/AppData/Local/Temp/Rar$DI38.608/EGA%20Half-Yr55%20Plan%20revise%20(v.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Microsoft/Windows/Temporary%20Internet%20Files/Content.Outlook/EVBAIYGE/Budgeting%20TransactionReporting_Yrs55%20(update%20Nov%20122012)_V.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ittaya.HQ/Local%20Settings/Temporary%20Internet%20Files/Content.Outlook/YSJVDTCK/Budgeting%20TransactionReporting_Yrs57-Dec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DGA\&#3591;&#3634;&#3609;&#3627;&#3621;&#3633;&#3585;&#3626;&#3641;&#3605;&#3619;\&#3591;&#3634;&#3609;&#3591;&#3610;&#3611;&#3619;&#3632;&#3617;&#3634;&#3603;\&#3585;&#3629;&#3591;&#3607;&#3640;&#3609;%20DE\Final\&#3626;&#3619;&#3640;&#3611;&#3619;&#3634;&#3618;&#3621;&#3632;&#3648;&#3629;&#3637;&#3618;&#3604;&#3585;&#3629;&#3591;&#3607;&#3640;&#3609;%20DE-edit-&#3649;&#3592;&#3585;&#3649;&#3592;&#3591;%20rev3%20(version%20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vasana_s/LOCALS~1/Temp/UCOM/Account_Pool/Budget/Budget%20Y2004/UTEL%202004/Interco%20Transactions%20Y2004_02.12.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Desktop\Budget%20Plan%202009%20(draft)\.psf\.Home\DOCUME~1\vasana_s\LOCALS~1\Temp\UCOM\Account_Pool\Budget\Budget%20Y2004\UTEL%202004\Interco%20Transactions%20Y2004_02.12.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oe\Katalog\Grupper\Regnskap%20og%20rapportering\Enterprise%20Reporting\&#197;rspakke%202002\Excelmal%202002\Package_Year2002_Preliminary_ver8.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ittaya.HQ/LOCALS~1/Temp/Budgeting%20TransactionReporting_Yrs56%20(HII%20Yr56)_PS_Sep%203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GA\Planning%20and%20Budgeting\Budgeting\Budget%20Control%2058\Budgeting%20TransactionReporting_Yrs58-September%202015%20(HII%20Yrs58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Microsoft/Windows/Temporary%20Internet%20Files/Content.Outlook/EVBAIYGE/Budget%20and%20Action%20plan%20Yrs56%20(Board%20approved%20Rev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KADEAR~1\LOCALS~1\Temp\DOCUME~1\vasana_s\LOCALS~1\Temp\UCOM\Account_Pool\Budget\Budget%20Y2004\UTEL%202004\Interco%20Transactions%20Y2004_02.12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Cost&amp;Exp"/>
      <sheetName val="BS"/>
      <sheetName val="detail"/>
      <sheetName val="AccTabMaster"/>
      <sheetName val="Status"/>
      <sheetName val="Sheet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Summary"/>
      <sheetName val="Jan"/>
      <sheetName val="Feb"/>
      <sheetName val="Febdata"/>
      <sheetName val="Mar"/>
      <sheetName val="Apr"/>
      <sheetName val="May"/>
      <sheetName val="Jun"/>
      <sheetName val="Jul"/>
      <sheetName val="Aug"/>
      <sheetName val="Sep"/>
      <sheetName val="Augdata"/>
      <sheetName val="Oct"/>
      <sheetName val="Nov"/>
      <sheetName val="Octdata"/>
      <sheetName val="Dec"/>
      <sheetName val="Novdata"/>
      <sheetName val="Decdata"/>
      <sheetName val="Yearly"/>
      <sheetName val="Targetbymonth"/>
      <sheetName val="jandata"/>
      <sheetName val="Mardata"/>
      <sheetName val="Aprdata"/>
      <sheetName val="Maydata"/>
      <sheetName val="Jundata"/>
      <sheetName val="Juldata"/>
      <sheetName val="location"/>
      <sheetName val="Sepdata"/>
      <sheetName val="RevenuebySBU2007-v4-1"/>
      <sheetName val="Opex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สำคัญรับ"/>
      <sheetName val="ใบสำคัญจ่าย"/>
      <sheetName val="ใบสำคัญรายวันทั่วไป"/>
      <sheetName val="ใบสำคัญการตั้งลูกหนี้"/>
      <sheetName val="ใบสำคัญการตั้งเจ้าหนี้"/>
      <sheetName val="ทะเบียนคุมเช็คจ่าย"/>
      <sheetName val="ทะเบียนคุมเงินยืม"/>
      <sheetName val="สมุดรายวันรับ"/>
      <sheetName val="สมุดรายวันตั้งลูกหนี้"/>
      <sheetName val="สมุดรายวันจ่าย"/>
      <sheetName val="สมุดรายวันตั้งเจ้าหนี้"/>
      <sheetName val="สมุดรายวันทั่วไป"/>
      <sheetName val="Dept_chart"/>
      <sheetName val="AR"/>
      <sheetName val="AP"/>
      <sheetName val="รายงานภาษีขาย"/>
      <sheetName val="รายงานภาษีชื้อ"/>
      <sheetName val="ทะเบียนสินทรัพย์"/>
      <sheetName val="งบกระทบยอดเงินฝากออมทรัพย์"/>
      <sheetName val="งบกระทบยอดเงินฝากกระแสรายวัน"/>
      <sheetName val="ใบลดหนี้"/>
      <sheetName val="ทะเบียนคุมใบรับวางบิ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OLG Exc-Sum(FEB)"/>
      <sheetName val="Operating(FEB)"/>
      <sheetName val="PL Presentation"/>
      <sheetName val="Graph"/>
      <sheetName val="P&amp;L"/>
      <sheetName val="Revenue-COGS"/>
      <sheetName val="Operating Costs-CAPEX"/>
      <sheetName val="Analysis"/>
      <sheetName val="BS "/>
      <sheetName val="CF "/>
      <sheetName val="External AccRec Group"/>
      <sheetName val="Inventory"/>
      <sheetName val="Elimination"/>
      <sheetName val="Business Group"/>
      <sheetName val="Fin Analysis"/>
      <sheetName val="Graph Ratio - Fin Analysis"/>
      <sheetName val="Graph Ratio _ Fin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Tab Master"/>
      <sheetName val="Ex project Master"/>
      <sheetName val="Beginning Budget Plan Yr57"/>
      <sheetName val="ค่าใช้จ่ายดำเนินงาน Yr57"/>
      <sheetName val="เหลือจ่าย55-56"/>
      <sheetName val="Detail transfer"/>
      <sheetName val="Fund Tab Master"/>
      <sheetName val="Commitเหลื่อมปี55"/>
      <sheetName val="Commitเหลื่อมปีจากเหลือจ่าย55"/>
      <sheetName val="Commitเหลื่อมปี56"/>
      <sheetName val="Commitเหลือจ่าย55-56"/>
      <sheetName val="Commit Item57"/>
      <sheetName val="Actual Item"/>
      <sheetName val="R.เหลื่อมปีจากงบปกติ55"/>
      <sheetName val="R.เหลื่อมปีจากงบเหลือจ่าย55"/>
      <sheetName val="R.เหลื่อมปีจากงบปกติ56"/>
      <sheetName val="R.เหลือจ่าย55-56"/>
      <sheetName val="Report57"/>
      <sheetName val="recon"/>
      <sheetName val="Histori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ะเบียนคุมเจ้าหนี้การค้า"/>
      <sheetName val="รายะละเอียดประกอบงบ เจ้าหนี้"/>
      <sheetName val="รายละเอียดเจ้าหนี้อื่น-พนักงาน"/>
      <sheetName val="รายละเอียดเจ้าหนี้บัตรจอดรถ"/>
      <sheetName val="Sheet2"/>
      <sheetName val="Sheet3"/>
      <sheetName val="Sheet6"/>
      <sheetName val="Sheet5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Cost&amp;Exp"/>
      <sheetName val="BS"/>
      <sheetName val="detail"/>
      <sheetName val="AccTabMaster"/>
      <sheetName val="Statu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ะเบียนคุมเจ้าหนี้การค้า"/>
      <sheetName val="รายะละเอียดประกอบงบ เจ้าหนี้"/>
      <sheetName val="รายละเอียดเจ้าหนี้อื่น-พนักงาน"/>
      <sheetName val="Sheet1"/>
      <sheetName val="Sheet2"/>
      <sheetName val="รายะละเอียดประกอบงบ_เจ้าหนี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RecYr54"/>
      <sheetName val="Project cost"/>
      <sheetName val="Data1"/>
      <sheetName val="Data2"/>
      <sheetName val="ACC Code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data"/>
      <sheetName val="Department"/>
      <sheetName val="Calculation"/>
      <sheetName val="test file 2 เพิ่ม CAT 59.2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Cost&amp;Exp"/>
      <sheetName val="BS"/>
      <sheetName val="detail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2"/>
      <sheetName val="Sheet14"/>
      <sheetName val="Sheet15"/>
      <sheetName val="Sheet13"/>
      <sheetName val="Sheet11"/>
      <sheetName val="Sheet16"/>
      <sheetName val="Sheet17"/>
      <sheetName val="list"/>
      <sheetName val="Summary By Dr. Asis"/>
      <sheetName val="2557"/>
      <sheetName val="Summary_By_Dr__A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_Load"/>
      <sheetName val="List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ค้ำประกัน"/>
      <sheetName val="Sheet2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48"/>
      <sheetName val="2549"/>
      <sheetName val="ProjectCode"/>
      <sheetName val="BCExport"/>
      <sheetName val="2550"/>
      <sheetName val="Fin Summary"/>
      <sheetName val="CCP - 2550 (2)"/>
      <sheetName val=" CTS - 2549"/>
      <sheetName val=" Summary CTS - 2550"/>
      <sheetName val="Weekly CTS - 2550"/>
      <sheetName val="CCP - 2550"/>
      <sheetName val="การยืมเงิน"/>
      <sheetName val="Sheet3"/>
      <sheetName val="Sheet1"/>
      <sheetName val="Sheet4"/>
      <sheetName val="Sheet2"/>
      <sheetName val="Sheet6"/>
      <sheetName val="Sheet7"/>
      <sheetName val="Sheet5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EXPENSES REPORT"/>
      <sheetName val="DETAIL HEADCOUNT DRIVEN EXPENSE"/>
      <sheetName val="ASSUMPTIONS"/>
      <sheetName val="Historical input (Head &amp; Sal)"/>
      <sheetName val="LISTS"/>
      <sheetName val="Homepage"/>
      <sheetName val="HEADCOUNT DETAILS"/>
      <sheetName val="REPOR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&amp;Action plan 55_EGA"/>
      <sheetName val="View Commit (EGA)"/>
      <sheetName val="View Commit"/>
      <sheetName val="Commitment Item (New)"/>
      <sheetName val="MIS_GAD"/>
      <sheetName val="MIS_ITOP"/>
      <sheetName val="MIS_ITOS"/>
      <sheetName val="1.1 GIN"/>
      <sheetName val="1.2 Cloud"/>
      <sheetName val="1.3 GovMon"/>
      <sheetName val="1.4 Smart City"/>
      <sheetName val="2.1 MailGoThai"/>
      <sheetName val="2.2 e-portal"/>
      <sheetName val="2.3 Sarabun"/>
      <sheetName val="2.4 GNS"/>
      <sheetName val="2.5 Architect_Web std.&amp;Back off"/>
      <sheetName val="2.6 ICT Training"/>
      <sheetName val="2.8 PPP"/>
      <sheetName val="2.9 Consult"/>
      <sheetName val="2.10 App-Cloud"/>
      <sheetName val="Commitment Item (0ld)"/>
      <sheetName val="Sheet1"/>
      <sheetName val="ผังบัญช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ผนเงินในงบประมาณV1"/>
      <sheetName val="แผนเงินในงบประมาณV2"/>
      <sheetName val="Revise HII plan Yr55"/>
      <sheetName val="CMAG"/>
      <sheetName val="CMAH"/>
      <sheetName val="CMAF"/>
      <sheetName val="CMAD"/>
      <sheetName val="OED"/>
      <sheetName val="CMAL"/>
      <sheetName val="Fund Tab Master"/>
      <sheetName val="Acc Tab Master"/>
      <sheetName val="Ex project Master"/>
      <sheetName val="Commitment Item"/>
      <sheetName val="Actual Item"/>
      <sheetName val="Budgeting TransactionReporting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ผนเงินในงบประมาณV2"/>
      <sheetName val="Acc Tab Master"/>
      <sheetName val="Ex project Master"/>
      <sheetName val="Beginning Budget Plan Yr57"/>
      <sheetName val="ค่าใช้จ่ายดำเนินงาน Yr57"/>
      <sheetName val="เหลือจ่าย 56_Board11.56"/>
      <sheetName val="Detail transfer"/>
      <sheetName val="Planเหลื่อมปี55"/>
      <sheetName val="Planเหลือจ่าย55"/>
      <sheetName val="Fund Tab Master"/>
      <sheetName val="Commitเหลื่อมปี55"/>
      <sheetName val="Commitเหลื่อมปีจากเหลือจ่าย55"/>
      <sheetName val="Commitเหลื่อมปี56"/>
      <sheetName val="Commitเหลือจ่าย56"/>
      <sheetName val="Commit Item57"/>
      <sheetName val="Actual Item"/>
      <sheetName val="R.เหลื่อมปีจากงบปกติ55"/>
      <sheetName val="R.เหลื่อมปีจากงบเหลือจ่าย55"/>
      <sheetName val="R.เหลื่อมปีจากงบปกติ56"/>
      <sheetName val="R.เหลือจ่าย55-56รอผล น.ย"/>
      <sheetName val="Report57"/>
      <sheetName val="recon"/>
      <sheetName val="Historical"/>
      <sheetName val="งปม.และผลงานเทียบบอร์ดต้นปี 57"/>
      <sheetName val="Project Summary"/>
      <sheetName val="Project Yr57@Feb,2014"/>
      <sheetName val="Opex Yr57@Feb,2014"/>
      <sheetName val="list"/>
      <sheetName val="เหลือจ่าย55-56"/>
      <sheetName val="Commitเหลือจ่าย55-56"/>
      <sheetName val="R.เหลือจ่าย55-5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ประวัติการทำงาน"/>
      <sheetName val="แจกแจงค่าใช้จ่าย (ทั้งโครงการ)"/>
      <sheetName val="แจกแจงค่าใช้จ่าย (ระยะที่ 1)"/>
      <sheetName val="แจกแจงค่าใช้จ่าย (ระยะที่ 2)"/>
    </sheetNames>
    <sheetDataSet>
      <sheetData sheetId="0"/>
      <sheetData sheetId="1"/>
      <sheetData sheetId="2"/>
      <sheetData sheetId="3">
        <row r="76">
          <cell r="M76">
            <v>26728054.899999999</v>
          </cell>
        </row>
      </sheetData>
      <sheetData sheetId="4">
        <row r="136">
          <cell r="M136">
            <v>14379954.9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Cost&amp;Exp"/>
      <sheetName val="BS"/>
      <sheetName val="detail"/>
      <sheetName val="AccTabMaster"/>
      <sheetName val="Status"/>
      <sheetName val="Sheet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C-REVENUE"/>
      <sheetName val="IC-TRAF-COST"/>
      <sheetName val="IC-PAYROLL"/>
      <sheetName val="IC-OPR-COST"/>
      <sheetName val="IC-FIN-PL"/>
      <sheetName val="IC-BALANCE"/>
      <sheetName val="REVENUE"/>
      <sheetName val="OWN-WORK-CAP"/>
      <sheetName val="TRAF-COST"/>
      <sheetName val="PAYROLL-Y"/>
      <sheetName val="OPR-COST"/>
      <sheetName val="DEPR"/>
      <sheetName val="FIN-PL"/>
      <sheetName val="ASS SALES"/>
      <sheetName val="PL"/>
      <sheetName val="SUB-OB-FIG"/>
      <sheetName val="SUB-SHARES-Y"/>
      <sheetName val="SUB-INFO_04"/>
      <sheetName val="ASS-SHARES"/>
      <sheetName val="ASS-OB-FIG"/>
      <sheetName val="ASS-P&amp;L"/>
      <sheetName val="ASS-INFO"/>
      <sheetName val="ASS-KEY"/>
      <sheetName val="REC_LT"/>
      <sheetName val="SHARES_LT_02"/>
      <sheetName val="INVENTORY"/>
      <sheetName val="ACC_REC"/>
      <sheetName val="REC_ST"/>
      <sheetName val="LOSS_REC"/>
      <sheetName val="SHARES_ST_02"/>
      <sheetName val="CASH"/>
      <sheetName val="MIN-INT"/>
      <sheetName val="EQUITY"/>
      <sheetName val="PROVISIONS"/>
      <sheetName val="LIA_LT"/>
      <sheetName val="LIA_ST"/>
      <sheetName val="BALANCE"/>
      <sheetName val="RESTRUCT"/>
      <sheetName val="INVESTMENTS_02"/>
      <sheetName val="INV 2_02"/>
      <sheetName val="PERS-ADD"/>
      <sheetName val="PENSION"/>
      <sheetName val="ACQUISITION"/>
      <sheetName val="SALES OF BUSINESS"/>
      <sheetName val="COMMITMENTS"/>
      <sheetName val="R&amp;D"/>
      <sheetName val="INCOME_GEO"/>
      <sheetName val="ASSETS-Y"/>
      <sheetName val="ASSETS_ADD"/>
      <sheetName val="ASSETS-RECON"/>
      <sheetName val="LIA_ANAL"/>
      <sheetName val="GUARANTEES"/>
      <sheetName val="OFF_BAL"/>
      <sheetName val="GUARANTEES-ADD-INFO"/>
      <sheetName val="NON CASH"/>
      <sheetName val="REL-PARTIES"/>
      <sheetName val="PROFORMA_02"/>
      <sheetName val="OBLIGATIONS"/>
      <sheetName val="PAYROLL-ADD"/>
      <sheetName val="SPEC A1-PL"/>
      <sheetName val="SPEC A2-BAL"/>
      <sheetName val="SPEC C&amp;G"/>
      <sheetName val="PL-DISP"/>
      <sheetName val="FUNDS_02"/>
      <sheetName val="GROUP-CONTR_02"/>
      <sheetName val="BRAVIDA"/>
      <sheetName val="CTRL-A1-PL"/>
      <sheetName val="CTRL-A2-BAL"/>
      <sheetName val="CTRL-C-OTHER"/>
      <sheetName val="Plan"/>
      <sheetName val="Plan (2)"/>
      <sheetName val="Action"/>
      <sheetName val="Gantt Chart - TDGA63"/>
      <sheetName val="Action 63"/>
      <sheetName val="งบ 63"/>
      <sheetName val="งบ 62"/>
      <sheetName val="แผนระบบ"/>
      <sheetName val="แผนการเชื่อมโยงข้อมูล"/>
      <sheetName val="รายได้ 62"/>
      <sheetName val="รายละเอียด62"/>
      <sheetName val="จัดจ้าง 61-2"/>
      <sheetName val="แทรคจัดจ้าง"/>
      <sheetName val="สดช."/>
      <sheetName val="Sheet4"/>
      <sheetName val="Sheet1"/>
      <sheetName val="Project2019 (DE)"/>
      <sheetName val="พี่อู๊ด"/>
      <sheetName val="งบ 61"/>
      <sheetName val="แผนการใช้งบ 62"/>
      <sheetName val="Sheet5"/>
      <sheetName val="Sheet6"/>
      <sheetName val="ปี61"/>
      <sheetName val="อื่นๆ คุณตั้ม"/>
      <sheetName val="รายได้ 6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ผนเงินในงบประมาณV2"/>
      <sheetName val="Planเหลื่อมปี55"/>
      <sheetName val="Planเหลือจ่าย55"/>
      <sheetName val="Budget and Action HII plan Yr56"/>
      <sheetName val="CMAF"/>
      <sheetName val="CMAH"/>
      <sheetName val="CMAG"/>
      <sheetName val="CMAL"/>
      <sheetName val="CMAD"/>
      <sheetName val="OED"/>
      <sheetName val="PS"/>
      <sheetName val="PTD_PR"/>
      <sheetName val="MIS_GAD"/>
      <sheetName val="MIS_ITOP"/>
      <sheetName val="1.GIN"/>
      <sheetName val="2.Cloud"/>
      <sheetName val="3.GovMon"/>
      <sheetName val="4.MailGoThai"/>
      <sheetName val="5.e-portal"/>
      <sheetName val="6.Saraban"/>
      <sheetName val="7.GNS"/>
      <sheetName val="8.Policy Research"/>
      <sheetName val="9.Open Government"/>
      <sheetName val="10.Web std. Data std. EA &amp; BO"/>
      <sheetName val="11. IT Training"/>
      <sheetName val="12. Smart Box"/>
      <sheetName val="Acc Tab Master"/>
      <sheetName val="Fund Tab Master"/>
      <sheetName val="Ex project Master"/>
      <sheetName val="Commitเหลื่อมปี55"/>
      <sheetName val="Commitเหลือจ่าย55"/>
      <sheetName val="Commit Item56"/>
      <sheetName val="Actual Item"/>
      <sheetName val="Report55เหลื่อมปี"/>
      <sheetName val="Report55เหลือจ่าย"/>
      <sheetName val="Report56"/>
      <sheetName val="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Tab Master"/>
      <sheetName val="Ex project Master"/>
      <sheetName val="Project 2015"/>
      <sheetName val="Opex Yr2015"/>
      <sheetName val="รายการแผนเหลือจ่าย 55-57"/>
      <sheetName val="Detail transfer"/>
      <sheetName val="Fund Tab Master"/>
      <sheetName val="Commitเหลื่อมปี55"/>
      <sheetName val="Commitเหลื่อมปีจากเหลือจ่าย55"/>
      <sheetName val="Commitเหลื่อมปี56"/>
      <sheetName val="Commitเหลือจ่าย55-56"/>
      <sheetName val="Commitเหลื่อมปี57"/>
      <sheetName val="Commitเหลือจ่าย57"/>
      <sheetName val="Commit Item58"/>
      <sheetName val="Commitเหลือจ่าย55-57"/>
      <sheetName val="Actual Item"/>
      <sheetName val="R.เหลื่อมปีจากงบปกติ55"/>
      <sheetName val="R.เหลื่อมปีจากงบเหลือจ่าย55"/>
      <sheetName val="R.เหลื่อมปีจากงบปกติ56"/>
      <sheetName val="R.เหลือจ่าย55-56"/>
      <sheetName val="R.เหลื่อมปีจากงบปกติ57"/>
      <sheetName val="R.เหลือจ่าย57"/>
      <sheetName val="R.งบปกติ58"/>
      <sheetName val="R.งบปกติ58+เหลือจ่าย57"/>
      <sheetName val="R.เหลือจ่าย55-57"/>
      <sheetName val="recon"/>
      <sheetName val="Historical"/>
      <sheetName val="Commi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ร่าง) เสนอบอร์ด"/>
      <sheetName val="สงป302 (สรุปส่งหน่วยงานภายนอก)"/>
      <sheetName val="Checklist"/>
      <sheetName val="รายหมวด"/>
      <sheetName val="รายหมวด (Function)"/>
      <sheetName val="รายหมวด (Function) (2)"/>
      <sheetName val="Budget and Action plan Yr56"/>
      <sheetName val="CMAF"/>
      <sheetName val="CMAG"/>
      <sheetName val="CMAH"/>
      <sheetName val="CMAL"/>
      <sheetName val="CMAD"/>
      <sheetName val="PS"/>
      <sheetName val="OED"/>
      <sheetName val="PTD_PR"/>
      <sheetName val="MIS_ITOP"/>
      <sheetName val="MIS_GAD"/>
      <sheetName val="1.GIN"/>
      <sheetName val="2.Cloud"/>
      <sheetName val="3.GovMon"/>
      <sheetName val="4.MailGoThai"/>
      <sheetName val="5.e-portal"/>
      <sheetName val="6.Saraban"/>
      <sheetName val="7.GNS"/>
      <sheetName val="8.Policy Research"/>
      <sheetName val="9.Open Government"/>
      <sheetName val="10.Web std. Data std. EA &amp; BO"/>
      <sheetName val="11. IT Training"/>
      <sheetName val="12. Smart Box"/>
      <sheetName val="Acc Tab Master"/>
      <sheetName val="สรุปโครงการ กิจกรรมสรอ.ปี 56"/>
      <sheetName val="Summary"/>
      <sheetName val="Planเหลือจ่าย55"/>
      <sheetName val="Commitเหลือจ่าย55"/>
      <sheetName val="Budget and Action HII plan Yr56"/>
      <sheetName val="Commit Item56"/>
      <sheetName val="Planเหลื่อมปี55"/>
      <sheetName val="Commitเหลื่อมปี5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Cost&amp;Exp"/>
      <sheetName val="BS"/>
      <sheetName val="detai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72E9F-E4CF-411C-9C47-5EFDC06570AA}">
  <dimension ref="B1:V37"/>
  <sheetViews>
    <sheetView showGridLines="0" view="pageBreakPreview" topLeftCell="A10" zoomScale="60" zoomScaleNormal="40" zoomScalePageLayoutView="25" workbookViewId="0">
      <selection activeCell="K14" sqref="K14"/>
    </sheetView>
  </sheetViews>
  <sheetFormatPr defaultColWidth="9.09765625" defaultRowHeight="21" x14ac:dyDescent="0.4"/>
  <cols>
    <col min="1" max="1" width="1.59765625" style="1" customWidth="1"/>
    <col min="2" max="2" width="10.09765625" style="6" customWidth="1"/>
    <col min="3" max="3" width="106.8984375" style="5" customWidth="1"/>
    <col min="4" max="4" width="14.59765625" style="1" customWidth="1"/>
    <col min="5" max="5" width="7.59765625" style="1" customWidth="1"/>
    <col min="6" max="6" width="14.59765625" style="4" customWidth="1"/>
    <col min="7" max="7" width="14.59765625" style="1" customWidth="1"/>
    <col min="8" max="8" width="7.59765625" style="1" customWidth="1"/>
    <col min="9" max="9" width="14.59765625" style="1" customWidth="1"/>
    <col min="10" max="10" width="7.59765625" style="1" customWidth="1"/>
    <col min="11" max="11" width="14.3984375" style="5" customWidth="1"/>
    <col min="12" max="12" width="7.59765625" style="5" customWidth="1"/>
    <col min="13" max="13" width="14.59765625" style="4" customWidth="1"/>
    <col min="14" max="14" width="35" style="1" customWidth="1"/>
    <col min="15" max="15" width="2.69921875" style="1" customWidth="1"/>
    <col min="17" max="17" width="29" style="1" customWidth="1"/>
    <col min="18" max="18" width="7.19921875" style="1" customWidth="1"/>
    <col min="19" max="19" width="21.3984375" style="3" customWidth="1"/>
    <col min="20" max="20" width="15.19921875" style="2" customWidth="1"/>
    <col min="21" max="21" width="10.8984375" style="1" bestFit="1" customWidth="1"/>
    <col min="22" max="16384" width="9.09765625" style="1"/>
  </cols>
  <sheetData>
    <row r="1" spans="2:22" ht="47.25" customHeight="1" x14ac:dyDescent="0.4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39"/>
      <c r="O1" s="39"/>
      <c r="Q1" s="39"/>
    </row>
    <row r="2" spans="2:22" ht="63" x14ac:dyDescent="0.4">
      <c r="B2" s="55" t="s">
        <v>1</v>
      </c>
      <c r="C2" s="43">
        <f>M27</f>
        <v>3147000</v>
      </c>
      <c r="D2" s="39"/>
      <c r="E2" s="39"/>
      <c r="F2" s="39"/>
      <c r="G2" s="39"/>
      <c r="H2" s="39"/>
      <c r="I2" s="39"/>
      <c r="J2" s="39"/>
      <c r="K2" s="40"/>
      <c r="L2" s="40"/>
      <c r="M2" s="42"/>
      <c r="N2" s="39"/>
      <c r="O2" s="39"/>
      <c r="Q2" s="39"/>
    </row>
    <row r="3" spans="2:22" x14ac:dyDescent="0.4">
      <c r="B3" s="41"/>
      <c r="D3" s="39"/>
      <c r="E3" s="39"/>
      <c r="F3" s="39"/>
      <c r="G3" s="39"/>
      <c r="H3" s="39"/>
      <c r="I3" s="39"/>
      <c r="J3" s="39"/>
      <c r="K3" s="40"/>
      <c r="L3" s="40"/>
      <c r="M3" s="39"/>
      <c r="N3" s="39"/>
      <c r="O3" s="39"/>
      <c r="Q3" s="39"/>
      <c r="S3" s="38" t="s">
        <v>2</v>
      </c>
    </row>
    <row r="4" spans="2:22" s="29" customFormat="1" ht="45" customHeight="1" x14ac:dyDescent="0.4">
      <c r="B4" s="32" t="s">
        <v>3</v>
      </c>
      <c r="C4" s="35" t="s">
        <v>4</v>
      </c>
      <c r="D4" s="35" t="s">
        <v>5</v>
      </c>
      <c r="E4" s="34" t="s">
        <v>6</v>
      </c>
      <c r="F4" s="37" t="s">
        <v>7</v>
      </c>
      <c r="G4" s="35" t="s">
        <v>8</v>
      </c>
      <c r="H4" s="36" t="s">
        <v>6</v>
      </c>
      <c r="I4" s="35" t="s">
        <v>5</v>
      </c>
      <c r="J4" s="34" t="s">
        <v>6</v>
      </c>
      <c r="K4" s="35" t="s">
        <v>5</v>
      </c>
      <c r="L4" s="34" t="s">
        <v>6</v>
      </c>
      <c r="M4" s="33" t="s">
        <v>9</v>
      </c>
      <c r="N4" s="32" t="s">
        <v>10</v>
      </c>
      <c r="O4" s="53"/>
      <c r="Q4" s="51"/>
      <c r="S4" s="31" t="s">
        <v>11</v>
      </c>
      <c r="T4" s="30"/>
    </row>
    <row r="5" spans="2:22" ht="22.2" customHeight="1" x14ac:dyDescent="0.4">
      <c r="B5" s="27"/>
      <c r="C5" s="19" t="s">
        <v>12</v>
      </c>
      <c r="D5" s="26">
        <v>2</v>
      </c>
      <c r="E5" s="26" t="s">
        <v>13</v>
      </c>
      <c r="F5" s="44"/>
      <c r="G5" s="45"/>
      <c r="H5" s="45"/>
      <c r="I5" s="26"/>
      <c r="J5" s="46"/>
      <c r="K5" s="46"/>
      <c r="L5" s="46"/>
      <c r="M5" s="28">
        <f>SUM(M7:M26)</f>
        <v>3147000</v>
      </c>
      <c r="N5" s="131" t="s">
        <v>14</v>
      </c>
      <c r="O5" s="52"/>
      <c r="Q5" s="47"/>
      <c r="S5" s="3" t="s">
        <v>15</v>
      </c>
      <c r="T5" s="2" t="s">
        <v>16</v>
      </c>
      <c r="U5" s="25"/>
      <c r="V5" s="25"/>
    </row>
    <row r="6" spans="2:22" ht="22.2" customHeight="1" x14ac:dyDescent="0.4">
      <c r="B6" s="22">
        <v>1</v>
      </c>
      <c r="C6" s="21" t="s">
        <v>17</v>
      </c>
      <c r="D6" s="20"/>
      <c r="E6" s="20"/>
      <c r="F6" s="20"/>
      <c r="G6" s="20"/>
      <c r="H6" s="20"/>
      <c r="I6" s="20"/>
      <c r="J6" s="20"/>
      <c r="K6" s="21"/>
      <c r="L6" s="21"/>
      <c r="M6" s="23"/>
      <c r="N6" s="132"/>
      <c r="O6" s="52"/>
      <c r="Q6" s="47"/>
      <c r="S6" s="18" t="s">
        <v>18</v>
      </c>
      <c r="T6" s="2" t="s">
        <v>19</v>
      </c>
      <c r="U6" s="10"/>
    </row>
    <row r="7" spans="2:22" ht="22.2" customHeight="1" x14ac:dyDescent="0.4">
      <c r="B7" s="15"/>
      <c r="C7" s="17" t="s">
        <v>20</v>
      </c>
      <c r="D7" s="15">
        <v>4</v>
      </c>
      <c r="E7" s="15" t="s">
        <v>21</v>
      </c>
      <c r="F7" s="16">
        <v>1600</v>
      </c>
      <c r="G7" s="15">
        <v>6</v>
      </c>
      <c r="H7" s="15" t="s">
        <v>22</v>
      </c>
      <c r="I7" s="15">
        <v>23</v>
      </c>
      <c r="J7" s="15" t="s">
        <v>23</v>
      </c>
      <c r="K7" s="14">
        <v>1</v>
      </c>
      <c r="L7" s="15" t="s">
        <v>13</v>
      </c>
      <c r="M7" s="13">
        <f>D7*F7*G7*I7*K7</f>
        <v>883200</v>
      </c>
      <c r="N7" s="132"/>
      <c r="O7" s="52"/>
      <c r="Q7" s="47"/>
      <c r="S7" s="3" t="s">
        <v>24</v>
      </c>
      <c r="T7" s="2" t="s">
        <v>25</v>
      </c>
    </row>
    <row r="8" spans="2:22" ht="22.2" customHeight="1" x14ac:dyDescent="0.4">
      <c r="B8" s="15"/>
      <c r="C8" s="17" t="s">
        <v>26</v>
      </c>
      <c r="D8" s="15">
        <v>4</v>
      </c>
      <c r="E8" s="15" t="s">
        <v>21</v>
      </c>
      <c r="F8" s="16">
        <v>500</v>
      </c>
      <c r="G8" s="15">
        <v>1</v>
      </c>
      <c r="H8" s="15" t="s">
        <v>27</v>
      </c>
      <c r="I8" s="15">
        <v>23</v>
      </c>
      <c r="J8" s="15" t="s">
        <v>23</v>
      </c>
      <c r="K8" s="14">
        <v>1</v>
      </c>
      <c r="L8" s="15" t="s">
        <v>13</v>
      </c>
      <c r="M8" s="13">
        <f>D8*F8*G8*I8*K8</f>
        <v>46000</v>
      </c>
      <c r="N8" s="132"/>
      <c r="O8" s="52"/>
      <c r="Q8" s="47"/>
      <c r="S8" s="18" t="s">
        <v>28</v>
      </c>
      <c r="T8" s="2" t="s">
        <v>29</v>
      </c>
    </row>
    <row r="9" spans="2:22" ht="22.2" customHeight="1" x14ac:dyDescent="0.5">
      <c r="B9" s="15"/>
      <c r="C9" s="17" t="s">
        <v>30</v>
      </c>
      <c r="D9" s="15">
        <v>4</v>
      </c>
      <c r="E9" s="15" t="s">
        <v>21</v>
      </c>
      <c r="F9" s="16">
        <v>50</v>
      </c>
      <c r="G9" s="15">
        <v>2</v>
      </c>
      <c r="H9" s="15" t="s">
        <v>27</v>
      </c>
      <c r="I9" s="15">
        <v>23</v>
      </c>
      <c r="J9" s="15" t="s">
        <v>23</v>
      </c>
      <c r="K9" s="14">
        <v>1</v>
      </c>
      <c r="L9" s="15" t="s">
        <v>13</v>
      </c>
      <c r="M9" s="13">
        <f>D9*F9*G9*I9*K9</f>
        <v>9200</v>
      </c>
      <c r="N9" s="132"/>
      <c r="O9" s="52"/>
      <c r="Q9" s="47"/>
      <c r="S9" s="24">
        <f>M5/80</f>
        <v>39337.5</v>
      </c>
      <c r="T9" s="2" t="s">
        <v>31</v>
      </c>
      <c r="U9" s="9">
        <f>M5/2</f>
        <v>1573500</v>
      </c>
      <c r="V9" s="1" t="s">
        <v>32</v>
      </c>
    </row>
    <row r="10" spans="2:22" ht="22.2" customHeight="1" x14ac:dyDescent="0.4">
      <c r="B10" s="22">
        <v>2</v>
      </c>
      <c r="C10" s="21" t="s">
        <v>33</v>
      </c>
      <c r="D10" s="20"/>
      <c r="E10" s="20"/>
      <c r="F10" s="20"/>
      <c r="G10" s="20"/>
      <c r="H10" s="20"/>
      <c r="I10" s="20"/>
      <c r="J10" s="20"/>
      <c r="K10" s="21"/>
      <c r="L10" s="21"/>
      <c r="M10" s="23"/>
      <c r="N10" s="132"/>
      <c r="O10" s="52"/>
      <c r="Q10" s="47"/>
      <c r="T10" s="2" t="s">
        <v>34</v>
      </c>
      <c r="U10" s="10">
        <f>U9/40</f>
        <v>39337.5</v>
      </c>
      <c r="V10" s="1" t="s">
        <v>32</v>
      </c>
    </row>
    <row r="11" spans="2:22" ht="22.2" customHeight="1" x14ac:dyDescent="0.4">
      <c r="B11" s="15"/>
      <c r="C11" s="17" t="s">
        <v>35</v>
      </c>
      <c r="D11" s="15">
        <v>80</v>
      </c>
      <c r="E11" s="15" t="s">
        <v>21</v>
      </c>
      <c r="F11" s="16">
        <v>500</v>
      </c>
      <c r="G11" s="15">
        <v>1</v>
      </c>
      <c r="H11" s="15" t="s">
        <v>27</v>
      </c>
      <c r="I11" s="15">
        <v>22</v>
      </c>
      <c r="J11" s="15" t="s">
        <v>23</v>
      </c>
      <c r="K11" s="14">
        <v>1</v>
      </c>
      <c r="L11" s="15" t="s">
        <v>13</v>
      </c>
      <c r="M11" s="13">
        <f>D11*F11*G11*I11*K11</f>
        <v>880000</v>
      </c>
      <c r="N11" s="132"/>
      <c r="O11" s="52"/>
      <c r="Q11" s="47"/>
      <c r="T11" s="2" t="s">
        <v>36</v>
      </c>
      <c r="U11" s="10">
        <f>U10/15</f>
        <v>2622.5</v>
      </c>
      <c r="V11" s="1" t="s">
        <v>32</v>
      </c>
    </row>
    <row r="12" spans="2:22" ht="22.2" customHeight="1" x14ac:dyDescent="0.4">
      <c r="B12" s="15"/>
      <c r="C12" s="17" t="s">
        <v>37</v>
      </c>
      <c r="D12" s="15">
        <v>80</v>
      </c>
      <c r="E12" s="15" t="s">
        <v>21</v>
      </c>
      <c r="F12" s="16">
        <v>50</v>
      </c>
      <c r="G12" s="15">
        <v>2</v>
      </c>
      <c r="H12" s="15" t="s">
        <v>27</v>
      </c>
      <c r="I12" s="15">
        <v>22</v>
      </c>
      <c r="J12" s="15" t="s">
        <v>23</v>
      </c>
      <c r="K12" s="14">
        <v>1</v>
      </c>
      <c r="L12" s="15" t="s">
        <v>13</v>
      </c>
      <c r="M12" s="13">
        <f>D12*F12*G12*I12*K12</f>
        <v>176000</v>
      </c>
      <c r="N12" s="132"/>
      <c r="O12" s="52"/>
      <c r="Q12" s="47"/>
    </row>
    <row r="13" spans="2:22" ht="22.2" customHeight="1" x14ac:dyDescent="0.4">
      <c r="B13" s="22">
        <v>3</v>
      </c>
      <c r="C13" s="21" t="s">
        <v>38</v>
      </c>
      <c r="D13" s="20"/>
      <c r="E13" s="20"/>
      <c r="F13" s="20"/>
      <c r="G13" s="20"/>
      <c r="H13" s="20"/>
      <c r="I13" s="20"/>
      <c r="J13" s="20"/>
      <c r="K13" s="21"/>
      <c r="L13" s="21"/>
      <c r="M13" s="23"/>
      <c r="N13" s="132"/>
      <c r="O13" s="52"/>
      <c r="Q13" s="47"/>
    </row>
    <row r="14" spans="2:22" ht="22.2" customHeight="1" x14ac:dyDescent="0.4">
      <c r="B14" s="15"/>
      <c r="C14" s="17" t="s">
        <v>39</v>
      </c>
      <c r="D14" s="15">
        <v>10</v>
      </c>
      <c r="E14" s="15" t="s">
        <v>21</v>
      </c>
      <c r="F14" s="16">
        <v>500</v>
      </c>
      <c r="G14" s="15">
        <v>1</v>
      </c>
      <c r="H14" s="15" t="s">
        <v>27</v>
      </c>
      <c r="I14" s="15">
        <v>22</v>
      </c>
      <c r="J14" s="15" t="s">
        <v>23</v>
      </c>
      <c r="K14" s="14">
        <v>1</v>
      </c>
      <c r="L14" s="15" t="s">
        <v>13</v>
      </c>
      <c r="M14" s="13">
        <f>(K14*I14*G14*F14*D14)</f>
        <v>110000</v>
      </c>
      <c r="N14" s="132"/>
      <c r="O14" s="52"/>
      <c r="Q14" s="47"/>
    </row>
    <row r="15" spans="2:22" ht="22.2" customHeight="1" x14ac:dyDescent="0.4">
      <c r="B15" s="15"/>
      <c r="C15" s="17" t="s">
        <v>40</v>
      </c>
      <c r="D15" s="15">
        <v>10</v>
      </c>
      <c r="E15" s="15" t="s">
        <v>21</v>
      </c>
      <c r="F15" s="16">
        <v>50</v>
      </c>
      <c r="G15" s="15">
        <v>2</v>
      </c>
      <c r="H15" s="15" t="s">
        <v>27</v>
      </c>
      <c r="I15" s="15">
        <v>22</v>
      </c>
      <c r="J15" s="15" t="s">
        <v>23</v>
      </c>
      <c r="K15" s="14">
        <v>1</v>
      </c>
      <c r="L15" s="15" t="s">
        <v>13</v>
      </c>
      <c r="M15" s="13">
        <f>(K15*I15*F15*G15*D15)</f>
        <v>22000</v>
      </c>
      <c r="N15" s="132"/>
      <c r="O15" s="52"/>
      <c r="Q15" s="47"/>
    </row>
    <row r="16" spans="2:22" ht="21.75" customHeight="1" x14ac:dyDescent="0.4">
      <c r="B16" s="22">
        <v>4</v>
      </c>
      <c r="C16" s="21" t="s">
        <v>41</v>
      </c>
      <c r="D16" s="20"/>
      <c r="E16" s="20"/>
      <c r="F16" s="20"/>
      <c r="G16" s="20"/>
      <c r="H16" s="20"/>
      <c r="I16" s="20"/>
      <c r="J16" s="20"/>
      <c r="K16" s="21"/>
      <c r="L16" s="21"/>
      <c r="M16" s="23"/>
      <c r="N16" s="132"/>
      <c r="O16" s="52"/>
      <c r="Q16" s="47"/>
    </row>
    <row r="17" spans="2:19" ht="22.2" customHeight="1" x14ac:dyDescent="0.4">
      <c r="B17" s="15"/>
      <c r="C17" s="17" t="s">
        <v>35</v>
      </c>
      <c r="D17" s="15">
        <v>80</v>
      </c>
      <c r="E17" s="15" t="s">
        <v>21</v>
      </c>
      <c r="F17" s="16">
        <v>1000</v>
      </c>
      <c r="G17" s="15">
        <v>3</v>
      </c>
      <c r="H17" s="15" t="s">
        <v>27</v>
      </c>
      <c r="I17" s="15">
        <v>2</v>
      </c>
      <c r="J17" s="15" t="s">
        <v>23</v>
      </c>
      <c r="K17" s="14">
        <v>1</v>
      </c>
      <c r="L17" s="15" t="s">
        <v>13</v>
      </c>
      <c r="M17" s="13">
        <f>D17*F17*I17*K17</f>
        <v>160000</v>
      </c>
      <c r="N17" s="132"/>
      <c r="O17" s="52"/>
      <c r="Q17" s="47"/>
    </row>
    <row r="18" spans="2:19" ht="22.2" customHeight="1" x14ac:dyDescent="0.4">
      <c r="B18" s="15"/>
      <c r="C18" s="17" t="s">
        <v>37</v>
      </c>
      <c r="D18" s="15">
        <v>80</v>
      </c>
      <c r="E18" s="15" t="s">
        <v>21</v>
      </c>
      <c r="F18" s="16">
        <v>50</v>
      </c>
      <c r="G18" s="15">
        <v>2</v>
      </c>
      <c r="H18" s="15" t="s">
        <v>27</v>
      </c>
      <c r="I18" s="15">
        <v>2</v>
      </c>
      <c r="J18" s="15" t="s">
        <v>23</v>
      </c>
      <c r="K18" s="14">
        <v>1</v>
      </c>
      <c r="L18" s="15" t="s">
        <v>13</v>
      </c>
      <c r="M18" s="13">
        <f>D18*F18*G18*I18*K18</f>
        <v>16000</v>
      </c>
      <c r="N18" s="132"/>
      <c r="O18" s="52"/>
      <c r="Q18" s="47"/>
      <c r="S18" s="3" t="s">
        <v>42</v>
      </c>
    </row>
    <row r="19" spans="2:19" ht="21.75" customHeight="1" x14ac:dyDescent="0.4">
      <c r="B19" s="15"/>
      <c r="C19" s="17" t="s">
        <v>43</v>
      </c>
      <c r="D19" s="15">
        <v>80</v>
      </c>
      <c r="E19" s="15" t="s">
        <v>21</v>
      </c>
      <c r="F19" s="16">
        <v>2000</v>
      </c>
      <c r="G19" s="15">
        <v>1</v>
      </c>
      <c r="H19" s="15" t="s">
        <v>44</v>
      </c>
      <c r="I19" s="15">
        <v>2</v>
      </c>
      <c r="J19" s="15" t="s">
        <v>23</v>
      </c>
      <c r="K19" s="14">
        <v>1</v>
      </c>
      <c r="L19" s="15" t="s">
        <v>13</v>
      </c>
      <c r="M19" s="13">
        <f>D19*F19*G19*K19</f>
        <v>160000</v>
      </c>
      <c r="N19" s="132"/>
      <c r="O19" s="52"/>
      <c r="Q19" s="47"/>
    </row>
    <row r="20" spans="2:19" ht="22.2" customHeight="1" x14ac:dyDescent="0.4">
      <c r="B20" s="15"/>
      <c r="C20" s="17" t="s">
        <v>45</v>
      </c>
      <c r="D20" s="15">
        <v>80</v>
      </c>
      <c r="E20" s="15" t="s">
        <v>21</v>
      </c>
      <c r="F20" s="16">
        <v>2500</v>
      </c>
      <c r="G20" s="15">
        <v>2</v>
      </c>
      <c r="H20" s="15" t="s">
        <v>46</v>
      </c>
      <c r="I20" s="15">
        <v>2</v>
      </c>
      <c r="J20" s="15" t="s">
        <v>23</v>
      </c>
      <c r="K20" s="14">
        <v>1</v>
      </c>
      <c r="L20" s="15" t="s">
        <v>13</v>
      </c>
      <c r="M20" s="13">
        <f>D20*F20*K20*G20</f>
        <v>400000</v>
      </c>
      <c r="N20" s="132"/>
      <c r="O20" s="52"/>
      <c r="Q20" s="47"/>
    </row>
    <row r="21" spans="2:19" ht="21.75" customHeight="1" x14ac:dyDescent="0.4">
      <c r="B21" s="15"/>
      <c r="C21" s="17" t="s">
        <v>47</v>
      </c>
      <c r="D21" s="15"/>
      <c r="E21" s="15"/>
      <c r="F21" s="16">
        <v>13400</v>
      </c>
      <c r="G21" s="15">
        <v>2</v>
      </c>
      <c r="H21" s="15" t="s">
        <v>48</v>
      </c>
      <c r="I21" s="15">
        <v>2</v>
      </c>
      <c r="J21" s="15" t="s">
        <v>23</v>
      </c>
      <c r="K21" s="14">
        <v>1</v>
      </c>
      <c r="L21" s="15" t="s">
        <v>13</v>
      </c>
      <c r="M21" s="13">
        <f>F21*G21*I21*K21</f>
        <v>53600</v>
      </c>
      <c r="N21" s="132"/>
      <c r="O21" s="52"/>
      <c r="Q21" s="47"/>
    </row>
    <row r="22" spans="2:19" ht="22.2" customHeight="1" x14ac:dyDescent="0.4">
      <c r="B22" s="15"/>
      <c r="C22" s="17" t="s">
        <v>39</v>
      </c>
      <c r="D22" s="15">
        <v>20</v>
      </c>
      <c r="E22" s="15" t="s">
        <v>21</v>
      </c>
      <c r="F22" s="16">
        <v>700</v>
      </c>
      <c r="G22" s="15">
        <v>3</v>
      </c>
      <c r="H22" s="15" t="s">
        <v>27</v>
      </c>
      <c r="I22" s="15">
        <v>2</v>
      </c>
      <c r="J22" s="15" t="s">
        <v>23</v>
      </c>
      <c r="K22" s="14">
        <v>1</v>
      </c>
      <c r="L22" s="15" t="s">
        <v>13</v>
      </c>
      <c r="M22" s="13">
        <f>D22*F22*I22*K22</f>
        <v>28000</v>
      </c>
      <c r="N22" s="132"/>
      <c r="O22" s="52"/>
      <c r="Q22" s="47"/>
    </row>
    <row r="23" spans="2:19" ht="22.2" customHeight="1" x14ac:dyDescent="0.4">
      <c r="B23" s="15"/>
      <c r="C23" s="17" t="s">
        <v>49</v>
      </c>
      <c r="D23" s="15">
        <v>20</v>
      </c>
      <c r="E23" s="15" t="s">
        <v>21</v>
      </c>
      <c r="F23" s="16">
        <v>50</v>
      </c>
      <c r="G23" s="15">
        <v>2</v>
      </c>
      <c r="H23" s="15" t="s">
        <v>27</v>
      </c>
      <c r="I23" s="15">
        <v>2</v>
      </c>
      <c r="J23" s="15" t="s">
        <v>23</v>
      </c>
      <c r="K23" s="14">
        <v>1</v>
      </c>
      <c r="L23" s="15" t="s">
        <v>13</v>
      </c>
      <c r="M23" s="13">
        <f>D23*F23*G23*I23*K23</f>
        <v>4000</v>
      </c>
      <c r="N23" s="132"/>
      <c r="O23" s="52"/>
      <c r="Q23" s="47"/>
    </row>
    <row r="24" spans="2:19" ht="22.2" customHeight="1" x14ac:dyDescent="0.4">
      <c r="B24" s="15"/>
      <c r="C24" s="17" t="s">
        <v>50</v>
      </c>
      <c r="D24" s="15">
        <v>20</v>
      </c>
      <c r="E24" s="15" t="s">
        <v>21</v>
      </c>
      <c r="F24" s="16">
        <v>750</v>
      </c>
      <c r="G24" s="15">
        <v>1</v>
      </c>
      <c r="H24" s="15" t="s">
        <v>44</v>
      </c>
      <c r="I24" s="15">
        <v>2</v>
      </c>
      <c r="J24" s="15" t="s">
        <v>23</v>
      </c>
      <c r="K24" s="14">
        <v>1</v>
      </c>
      <c r="L24" s="15" t="s">
        <v>13</v>
      </c>
      <c r="M24" s="13">
        <f>D24*F24*G24*K24</f>
        <v>15000</v>
      </c>
      <c r="N24" s="132"/>
      <c r="O24" s="52"/>
      <c r="Q24" s="47"/>
    </row>
    <row r="25" spans="2:19" ht="22.2" customHeight="1" x14ac:dyDescent="0.4">
      <c r="B25" s="22">
        <v>5</v>
      </c>
      <c r="C25" s="21" t="s">
        <v>51</v>
      </c>
      <c r="D25" s="20"/>
      <c r="E25" s="20"/>
      <c r="F25" s="20"/>
      <c r="G25" s="20"/>
      <c r="H25" s="20"/>
      <c r="I25" s="20"/>
      <c r="J25" s="20"/>
      <c r="K25" s="21"/>
      <c r="L25" s="21"/>
      <c r="M25" s="23"/>
      <c r="N25" s="132"/>
      <c r="O25" s="52"/>
      <c r="Q25" s="47"/>
    </row>
    <row r="26" spans="2:19" x14ac:dyDescent="0.4">
      <c r="B26" s="15"/>
      <c r="C26" s="17" t="s">
        <v>52</v>
      </c>
      <c r="D26" s="15">
        <v>80</v>
      </c>
      <c r="E26" s="15" t="s">
        <v>21</v>
      </c>
      <c r="F26" s="16">
        <v>100</v>
      </c>
      <c r="G26" s="15"/>
      <c r="H26" s="15"/>
      <c r="I26" s="15">
        <v>23</v>
      </c>
      <c r="J26" s="15" t="s">
        <v>23</v>
      </c>
      <c r="K26" s="14">
        <v>1</v>
      </c>
      <c r="L26" s="14" t="s">
        <v>13</v>
      </c>
      <c r="M26" s="13">
        <f>D26*F26*I26*K26</f>
        <v>184000</v>
      </c>
      <c r="N26" s="132"/>
      <c r="O26" s="52"/>
      <c r="Q26" s="47"/>
    </row>
    <row r="27" spans="2:19" x14ac:dyDescent="0.4">
      <c r="B27" s="134" t="s">
        <v>53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6"/>
      <c r="M27" s="12">
        <f>SUM(M7:M26)</f>
        <v>3147000</v>
      </c>
      <c r="N27" s="133"/>
      <c r="O27" s="52"/>
      <c r="Q27" s="47"/>
    </row>
    <row r="28" spans="2:19" x14ac:dyDescent="0.4">
      <c r="C28" s="5" t="s">
        <v>54</v>
      </c>
      <c r="I28" s="5"/>
      <c r="N28" s="11"/>
      <c r="O28" s="11"/>
      <c r="Q28" s="11"/>
    </row>
    <row r="29" spans="2:19" x14ac:dyDescent="0.4">
      <c r="C29" s="48" t="s">
        <v>55</v>
      </c>
      <c r="I29" s="5"/>
      <c r="N29" s="11"/>
      <c r="O29" s="11"/>
      <c r="P29" s="1"/>
      <c r="Q29" s="11"/>
    </row>
    <row r="30" spans="2:19" ht="42" customHeight="1" x14ac:dyDescent="0.4">
      <c r="C30" s="137" t="s">
        <v>56</v>
      </c>
      <c r="D30" s="137"/>
      <c r="E30" s="137"/>
      <c r="F30" s="137"/>
      <c r="G30" s="137"/>
      <c r="I30" s="5"/>
      <c r="N30" s="11"/>
      <c r="O30" s="11"/>
      <c r="P30" s="1"/>
      <c r="Q30" s="11"/>
    </row>
    <row r="31" spans="2:19" ht="18.75" customHeight="1" x14ac:dyDescent="0.4">
      <c r="C31" s="1"/>
      <c r="F31" s="1"/>
      <c r="I31" s="49"/>
      <c r="K31" s="10"/>
      <c r="L31" s="1"/>
      <c r="M31" s="9"/>
      <c r="N31" s="50"/>
      <c r="O31" s="50"/>
      <c r="P31" s="1"/>
      <c r="Q31" s="50"/>
    </row>
    <row r="32" spans="2:19" ht="56.25" customHeight="1" x14ac:dyDescent="0.4">
      <c r="C32" s="54"/>
      <c r="D32" s="54"/>
      <c r="E32" s="54"/>
      <c r="F32" s="54"/>
      <c r="G32" s="54"/>
      <c r="I32" s="49"/>
      <c r="K32" s="10"/>
      <c r="L32" s="1"/>
      <c r="M32" s="9"/>
      <c r="N32" s="50"/>
      <c r="O32" s="50"/>
      <c r="P32" s="1"/>
      <c r="Q32" s="50"/>
    </row>
    <row r="33" spans="10:20" x14ac:dyDescent="0.4">
      <c r="J33" s="5"/>
      <c r="L33" s="4"/>
      <c r="M33" s="1"/>
      <c r="P33" s="1"/>
    </row>
    <row r="34" spans="10:20" x14ac:dyDescent="0.4">
      <c r="J34" s="5"/>
      <c r="L34" s="4"/>
      <c r="M34" s="1"/>
      <c r="N34" s="8">
        <f>'[28]แจกแจงค่าใช้จ่าย (ระยะที่ 1)'!M76+'[28]แจกแจงค่าใช้จ่าย (ระยะที่ 2)'!M136</f>
        <v>41108009.799999997</v>
      </c>
      <c r="O34" s="8"/>
      <c r="P34" s="1"/>
      <c r="Q34" s="8"/>
    </row>
    <row r="37" spans="10:20" x14ac:dyDescent="0.4">
      <c r="P37" s="1"/>
      <c r="T37" s="7"/>
    </row>
  </sheetData>
  <mergeCells count="4">
    <mergeCell ref="B1:M1"/>
    <mergeCell ref="N5:N27"/>
    <mergeCell ref="B27:L27"/>
    <mergeCell ref="C30:G30"/>
  </mergeCells>
  <printOptions horizontalCentered="1"/>
  <pageMargins left="0.15748031496062992" right="3.937007874015748E-2" top="0.27559055118110237" bottom="0.23622047244094491" header="0.31496062992125984" footer="0.19685039370078741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9C792-D367-4FE4-BAAB-E6489B51C783}">
  <dimension ref="B1:S42"/>
  <sheetViews>
    <sheetView showGridLines="0" zoomScale="60" zoomScaleNormal="60" zoomScalePageLayoutView="25" workbookViewId="0">
      <selection activeCell="Q4" sqref="Q4"/>
    </sheetView>
  </sheetViews>
  <sheetFormatPr defaultColWidth="9.09765625" defaultRowHeight="21" x14ac:dyDescent="0.4"/>
  <cols>
    <col min="1" max="1" width="1.59765625" style="1" customWidth="1"/>
    <col min="2" max="2" width="10.09765625" style="6" customWidth="1"/>
    <col min="3" max="3" width="8" style="6" hidden="1" customWidth="1"/>
    <col min="4" max="4" width="114.59765625" style="5" customWidth="1"/>
    <col min="5" max="5" width="12.3984375" style="5" hidden="1" customWidth="1"/>
    <col min="6" max="6" width="12.69921875" style="5" hidden="1" customWidth="1"/>
    <col min="7" max="7" width="14.59765625" style="1" customWidth="1"/>
    <col min="8" max="8" width="7.59765625" style="1" customWidth="1"/>
    <col min="9" max="9" width="38.8984375" style="1" customWidth="1"/>
    <col min="10" max="10" width="14.59765625" style="4" hidden="1" customWidth="1"/>
    <col min="11" max="11" width="14.59765625" style="1" hidden="1" customWidth="1"/>
    <col min="12" max="12" width="7.59765625" style="1" hidden="1" customWidth="1"/>
    <col min="13" max="13" width="14.59765625" style="1" hidden="1" customWidth="1"/>
    <col min="14" max="14" width="7.59765625" style="1" hidden="1" customWidth="1"/>
    <col min="15" max="15" width="14.3984375" style="5" hidden="1" customWidth="1"/>
    <col min="16" max="16" width="7.59765625" style="5" hidden="1" customWidth="1"/>
    <col min="17" max="17" width="18.59765625" style="4" customWidth="1"/>
    <col min="18" max="18" width="35" style="1" customWidth="1"/>
    <col min="19" max="19" width="2.69921875" style="1" customWidth="1"/>
    <col min="20" max="20" width="9.09765625" style="1"/>
    <col min="21" max="21" width="20" style="1" customWidth="1"/>
    <col min="22" max="16384" width="9.09765625" style="1"/>
  </cols>
  <sheetData>
    <row r="1" spans="2:19" ht="47.25" customHeight="1" x14ac:dyDescent="0.4">
      <c r="B1" s="130" t="s">
        <v>57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39"/>
      <c r="S1" s="39"/>
    </row>
    <row r="2" spans="2:19" ht="63" x14ac:dyDescent="0.4">
      <c r="B2" s="55" t="s">
        <v>1</v>
      </c>
      <c r="C2" s="55"/>
      <c r="D2" s="43" t="e">
        <f>#REF!</f>
        <v>#REF!</v>
      </c>
      <c r="E2" s="43"/>
      <c r="F2" s="43"/>
      <c r="G2" s="39"/>
      <c r="H2" s="39"/>
      <c r="I2" s="39"/>
      <c r="J2" s="39"/>
      <c r="K2" s="39"/>
      <c r="L2" s="39"/>
      <c r="M2" s="39"/>
      <c r="N2" s="39"/>
      <c r="O2" s="40"/>
      <c r="P2" s="40"/>
      <c r="Q2" s="42"/>
      <c r="R2" s="39"/>
      <c r="S2" s="39"/>
    </row>
    <row r="3" spans="2:19" x14ac:dyDescent="0.4">
      <c r="B3" s="41"/>
      <c r="C3" s="41"/>
      <c r="G3" s="39"/>
      <c r="H3" s="39"/>
      <c r="I3" s="39"/>
      <c r="J3" s="39"/>
      <c r="K3" s="39"/>
      <c r="L3" s="39"/>
      <c r="M3" s="39"/>
      <c r="N3" s="39"/>
      <c r="O3" s="40"/>
      <c r="P3" s="40"/>
      <c r="Q3" s="39"/>
      <c r="R3" s="39"/>
      <c r="S3" s="39"/>
    </row>
    <row r="4" spans="2:19" s="66" customFormat="1" ht="45" customHeight="1" x14ac:dyDescent="0.4">
      <c r="B4" s="68" t="s">
        <v>3</v>
      </c>
      <c r="C4" s="69"/>
      <c r="D4" s="70" t="s">
        <v>4</v>
      </c>
      <c r="E4" s="70" t="s">
        <v>58</v>
      </c>
      <c r="F4" s="70" t="s">
        <v>59</v>
      </c>
      <c r="G4" s="70" t="s">
        <v>5</v>
      </c>
      <c r="H4" s="71" t="s">
        <v>6</v>
      </c>
      <c r="I4" s="86" t="s">
        <v>60</v>
      </c>
      <c r="J4" s="72" t="s">
        <v>61</v>
      </c>
      <c r="K4" s="73" t="s">
        <v>8</v>
      </c>
      <c r="L4" s="74" t="s">
        <v>6</v>
      </c>
      <c r="M4" s="73" t="s">
        <v>5</v>
      </c>
      <c r="N4" s="75" t="s">
        <v>6</v>
      </c>
      <c r="O4" s="73" t="s">
        <v>5</v>
      </c>
      <c r="P4" s="75" t="s">
        <v>6</v>
      </c>
      <c r="Q4" s="106" t="s">
        <v>62</v>
      </c>
      <c r="R4" s="67" t="s">
        <v>10</v>
      </c>
      <c r="S4" s="53"/>
    </row>
    <row r="5" spans="2:19" ht="22.2" customHeight="1" x14ac:dyDescent="0.4">
      <c r="B5" s="87">
        <v>1</v>
      </c>
      <c r="C5" s="87"/>
      <c r="D5" s="88" t="s">
        <v>63</v>
      </c>
      <c r="E5" s="89" t="s">
        <v>64</v>
      </c>
      <c r="F5" s="89" t="s">
        <v>65</v>
      </c>
      <c r="G5" s="90">
        <v>50</v>
      </c>
      <c r="H5" s="90" t="s">
        <v>21</v>
      </c>
      <c r="I5" s="90" t="s">
        <v>66</v>
      </c>
      <c r="J5" s="91"/>
      <c r="K5" s="92"/>
      <c r="L5" s="92"/>
      <c r="M5" s="90"/>
      <c r="N5" s="93"/>
      <c r="O5" s="93"/>
      <c r="P5" s="93"/>
      <c r="Q5" s="94">
        <v>6126420</v>
      </c>
      <c r="R5" s="131" t="s">
        <v>67</v>
      </c>
      <c r="S5" s="52"/>
    </row>
    <row r="6" spans="2:19" s="2" customFormat="1" x14ac:dyDescent="0.4">
      <c r="B6" s="95">
        <v>2</v>
      </c>
      <c r="C6" s="95"/>
      <c r="D6" s="96" t="s">
        <v>68</v>
      </c>
      <c r="E6" s="89" t="s">
        <v>69</v>
      </c>
      <c r="F6" s="97" t="s">
        <v>70</v>
      </c>
      <c r="G6" s="95">
        <v>256</v>
      </c>
      <c r="H6" s="95" t="s">
        <v>21</v>
      </c>
      <c r="I6" s="95" t="s">
        <v>71</v>
      </c>
      <c r="J6" s="98"/>
      <c r="K6" s="95"/>
      <c r="L6" s="95"/>
      <c r="M6" s="95"/>
      <c r="N6" s="95"/>
      <c r="O6" s="99"/>
      <c r="P6" s="99"/>
      <c r="Q6" s="100">
        <v>803520</v>
      </c>
      <c r="R6" s="132"/>
      <c r="S6" s="52"/>
    </row>
    <row r="7" spans="2:19" s="2" customFormat="1" x14ac:dyDescent="0.4">
      <c r="B7" s="95">
        <v>3</v>
      </c>
      <c r="C7" s="95"/>
      <c r="D7" s="96" t="s">
        <v>72</v>
      </c>
      <c r="E7" s="97" t="s">
        <v>69</v>
      </c>
      <c r="F7" s="97" t="s">
        <v>70</v>
      </c>
      <c r="G7" s="95">
        <v>800</v>
      </c>
      <c r="H7" s="95" t="s">
        <v>21</v>
      </c>
      <c r="I7" s="95" t="s">
        <v>71</v>
      </c>
      <c r="J7" s="98"/>
      <c r="K7" s="95"/>
      <c r="L7" s="95"/>
      <c r="M7" s="95"/>
      <c r="N7" s="95"/>
      <c r="O7" s="99"/>
      <c r="P7" s="99"/>
      <c r="Q7" s="100">
        <v>1404000</v>
      </c>
      <c r="R7" s="132"/>
      <c r="S7" s="52"/>
    </row>
    <row r="8" spans="2:19" s="2" customFormat="1" x14ac:dyDescent="0.4">
      <c r="B8" s="95">
        <v>4</v>
      </c>
      <c r="C8" s="95"/>
      <c r="D8" s="96" t="s">
        <v>73</v>
      </c>
      <c r="E8" s="97" t="s">
        <v>69</v>
      </c>
      <c r="F8" s="97" t="s">
        <v>70</v>
      </c>
      <c r="G8" s="95">
        <v>300</v>
      </c>
      <c r="H8" s="95" t="s">
        <v>21</v>
      </c>
      <c r="I8" s="95" t="s">
        <v>71</v>
      </c>
      <c r="J8" s="98"/>
      <c r="K8" s="95"/>
      <c r="L8" s="95"/>
      <c r="M8" s="95"/>
      <c r="N8" s="95"/>
      <c r="O8" s="99"/>
      <c r="P8" s="99"/>
      <c r="Q8" s="100">
        <v>717000</v>
      </c>
      <c r="R8" s="132"/>
      <c r="S8" s="52"/>
    </row>
    <row r="9" spans="2:19" s="2" customFormat="1" x14ac:dyDescent="0.4">
      <c r="B9" s="87">
        <v>5</v>
      </c>
      <c r="C9" s="95"/>
      <c r="D9" s="96" t="s">
        <v>74</v>
      </c>
      <c r="E9" s="89" t="s">
        <v>64</v>
      </c>
      <c r="F9" s="97" t="s">
        <v>75</v>
      </c>
      <c r="G9" s="95">
        <v>90</v>
      </c>
      <c r="H9" s="95" t="s">
        <v>21</v>
      </c>
      <c r="I9" s="95" t="s">
        <v>76</v>
      </c>
      <c r="J9" s="98"/>
      <c r="K9" s="95"/>
      <c r="L9" s="95"/>
      <c r="M9" s="95"/>
      <c r="N9" s="95"/>
      <c r="O9" s="99"/>
      <c r="P9" s="99"/>
      <c r="Q9" s="100">
        <v>403500</v>
      </c>
      <c r="R9" s="132"/>
      <c r="S9" s="52"/>
    </row>
    <row r="10" spans="2:19" s="2" customFormat="1" ht="45.75" customHeight="1" x14ac:dyDescent="0.4">
      <c r="B10" s="95">
        <v>6</v>
      </c>
      <c r="C10" s="95"/>
      <c r="D10" s="96" t="s">
        <v>77</v>
      </c>
      <c r="E10" s="97" t="s">
        <v>78</v>
      </c>
      <c r="F10" s="97" t="s">
        <v>70</v>
      </c>
      <c r="G10" s="95">
        <v>2400</v>
      </c>
      <c r="H10" s="95" t="s">
        <v>21</v>
      </c>
      <c r="I10" s="95" t="s">
        <v>71</v>
      </c>
      <c r="J10" s="98"/>
      <c r="K10" s="95"/>
      <c r="L10" s="95"/>
      <c r="M10" s="95"/>
      <c r="N10" s="95"/>
      <c r="O10" s="99"/>
      <c r="P10" s="99"/>
      <c r="Q10" s="100">
        <v>4392000</v>
      </c>
      <c r="R10" s="132"/>
      <c r="S10" s="52"/>
    </row>
    <row r="11" spans="2:19" s="2" customFormat="1" ht="42" x14ac:dyDescent="0.4">
      <c r="B11" s="95">
        <v>7</v>
      </c>
      <c r="C11" s="95" t="s">
        <v>79</v>
      </c>
      <c r="D11" s="96" t="s">
        <v>80</v>
      </c>
      <c r="E11" s="89" t="s">
        <v>64</v>
      </c>
      <c r="F11" s="97" t="s">
        <v>81</v>
      </c>
      <c r="G11" s="95">
        <v>5400</v>
      </c>
      <c r="H11" s="95" t="s">
        <v>21</v>
      </c>
      <c r="I11" s="95" t="s">
        <v>82</v>
      </c>
      <c r="J11" s="98">
        <v>900</v>
      </c>
      <c r="K11" s="95" t="s">
        <v>83</v>
      </c>
      <c r="L11" s="101">
        <v>4500</v>
      </c>
      <c r="M11" s="95" t="s">
        <v>84</v>
      </c>
      <c r="N11" s="95"/>
      <c r="O11" s="99"/>
      <c r="P11" s="99"/>
      <c r="Q11" s="100">
        <v>9504000</v>
      </c>
      <c r="R11" s="132"/>
      <c r="S11" s="52"/>
    </row>
    <row r="12" spans="2:19" s="2" customFormat="1" ht="42" x14ac:dyDescent="0.4">
      <c r="B12" s="95">
        <v>8</v>
      </c>
      <c r="C12" s="95" t="s">
        <v>85</v>
      </c>
      <c r="D12" s="96" t="s">
        <v>86</v>
      </c>
      <c r="E12" s="97" t="s">
        <v>78</v>
      </c>
      <c r="F12" s="97" t="s">
        <v>81</v>
      </c>
      <c r="G12" s="95">
        <v>5400</v>
      </c>
      <c r="H12" s="95" t="s">
        <v>21</v>
      </c>
      <c r="I12" s="95" t="s">
        <v>82</v>
      </c>
      <c r="J12" s="98">
        <v>900</v>
      </c>
      <c r="K12" s="95" t="s">
        <v>83</v>
      </c>
      <c r="L12" s="101">
        <v>4500</v>
      </c>
      <c r="M12" s="95" t="s">
        <v>84</v>
      </c>
      <c r="N12" s="95"/>
      <c r="O12" s="99"/>
      <c r="P12" s="99"/>
      <c r="Q12" s="100">
        <v>9504000</v>
      </c>
      <c r="R12" s="132"/>
      <c r="S12" s="52"/>
    </row>
    <row r="13" spans="2:19" s="2" customFormat="1" ht="42" x14ac:dyDescent="0.4">
      <c r="B13" s="87">
        <v>9</v>
      </c>
      <c r="C13" s="95" t="s">
        <v>87</v>
      </c>
      <c r="D13" s="96" t="s">
        <v>88</v>
      </c>
      <c r="E13" s="97" t="s">
        <v>78</v>
      </c>
      <c r="F13" s="97" t="s">
        <v>81</v>
      </c>
      <c r="G13" s="95">
        <v>5400</v>
      </c>
      <c r="H13" s="95" t="s">
        <v>21</v>
      </c>
      <c r="I13" s="95" t="s">
        <v>82</v>
      </c>
      <c r="J13" s="98">
        <v>900</v>
      </c>
      <c r="K13" s="95" t="s">
        <v>83</v>
      </c>
      <c r="L13" s="101">
        <v>4500</v>
      </c>
      <c r="M13" s="95" t="s">
        <v>84</v>
      </c>
      <c r="N13" s="95"/>
      <c r="O13" s="99"/>
      <c r="P13" s="99"/>
      <c r="Q13" s="100">
        <v>9504000</v>
      </c>
      <c r="R13" s="132"/>
      <c r="S13" s="52"/>
    </row>
    <row r="14" spans="2:19" s="2" customFormat="1" ht="42" x14ac:dyDescent="0.4">
      <c r="B14" s="95">
        <v>10</v>
      </c>
      <c r="C14" s="95" t="s">
        <v>89</v>
      </c>
      <c r="D14" s="96" t="s">
        <v>90</v>
      </c>
      <c r="E14" s="89" t="s">
        <v>64</v>
      </c>
      <c r="F14" s="97" t="s">
        <v>81</v>
      </c>
      <c r="G14" s="95">
        <v>5400</v>
      </c>
      <c r="H14" s="95" t="s">
        <v>21</v>
      </c>
      <c r="I14" s="95" t="s">
        <v>82</v>
      </c>
      <c r="J14" s="98">
        <v>900</v>
      </c>
      <c r="K14" s="95" t="s">
        <v>83</v>
      </c>
      <c r="L14" s="101">
        <v>4500</v>
      </c>
      <c r="M14" s="95" t="s">
        <v>84</v>
      </c>
      <c r="N14" s="95"/>
      <c r="O14" s="99"/>
      <c r="P14" s="99"/>
      <c r="Q14" s="100">
        <v>9504000</v>
      </c>
      <c r="R14" s="132"/>
      <c r="S14" s="52"/>
    </row>
    <row r="15" spans="2:19" s="2" customFormat="1" ht="42" x14ac:dyDescent="0.4">
      <c r="B15" s="95">
        <v>11</v>
      </c>
      <c r="C15" s="95" t="s">
        <v>91</v>
      </c>
      <c r="D15" s="96" t="s">
        <v>92</v>
      </c>
      <c r="E15" s="89" t="s">
        <v>64</v>
      </c>
      <c r="F15" s="97" t="s">
        <v>93</v>
      </c>
      <c r="G15" s="95">
        <v>900</v>
      </c>
      <c r="H15" s="95" t="s">
        <v>21</v>
      </c>
      <c r="I15" s="95" t="s">
        <v>94</v>
      </c>
      <c r="J15" s="98">
        <v>450</v>
      </c>
      <c r="K15" s="95" t="s">
        <v>95</v>
      </c>
      <c r="L15" s="95">
        <v>450</v>
      </c>
      <c r="M15" s="95" t="s">
        <v>96</v>
      </c>
      <c r="N15" s="95"/>
      <c r="O15" s="99"/>
      <c r="P15" s="99"/>
      <c r="Q15" s="100">
        <v>2422500</v>
      </c>
      <c r="R15" s="132"/>
      <c r="S15" s="52"/>
    </row>
    <row r="16" spans="2:19" s="2" customFormat="1" ht="42" x14ac:dyDescent="0.4">
      <c r="B16" s="95">
        <v>12</v>
      </c>
      <c r="C16" s="95" t="s">
        <v>97</v>
      </c>
      <c r="D16" s="102" t="s">
        <v>98</v>
      </c>
      <c r="E16" s="97" t="s">
        <v>78</v>
      </c>
      <c r="F16" s="97" t="s">
        <v>81</v>
      </c>
      <c r="G16" s="95">
        <v>5400</v>
      </c>
      <c r="H16" s="95" t="s">
        <v>21</v>
      </c>
      <c r="I16" s="95" t="s">
        <v>82</v>
      </c>
      <c r="J16" s="98">
        <v>900</v>
      </c>
      <c r="K16" s="95" t="s">
        <v>83</v>
      </c>
      <c r="L16" s="101">
        <v>4500</v>
      </c>
      <c r="M16" s="95" t="s">
        <v>84</v>
      </c>
      <c r="N16" s="95"/>
      <c r="O16" s="99"/>
      <c r="P16" s="99"/>
      <c r="Q16" s="100">
        <v>18630000</v>
      </c>
      <c r="R16" s="132"/>
      <c r="S16" s="52"/>
    </row>
    <row r="17" spans="2:19" s="2" customFormat="1" x14ac:dyDescent="0.4">
      <c r="B17" s="87">
        <v>13</v>
      </c>
      <c r="C17" s="95" t="s">
        <v>99</v>
      </c>
      <c r="D17" s="102" t="s">
        <v>100</v>
      </c>
      <c r="E17" s="103" t="s">
        <v>69</v>
      </c>
      <c r="F17" s="103" t="s">
        <v>70</v>
      </c>
      <c r="G17" s="95">
        <v>900</v>
      </c>
      <c r="H17" s="95" t="s">
        <v>21</v>
      </c>
      <c r="I17" s="95" t="s">
        <v>71</v>
      </c>
      <c r="J17" s="98"/>
      <c r="K17" s="95"/>
      <c r="L17" s="95"/>
      <c r="M17" s="95"/>
      <c r="N17" s="95"/>
      <c r="O17" s="99"/>
      <c r="P17" s="99"/>
      <c r="Q17" s="100">
        <v>4293000</v>
      </c>
      <c r="R17" s="132"/>
      <c r="S17" s="52"/>
    </row>
    <row r="18" spans="2:19" s="2" customFormat="1" x14ac:dyDescent="0.4">
      <c r="B18" s="95">
        <v>14</v>
      </c>
      <c r="C18" s="95" t="s">
        <v>101</v>
      </c>
      <c r="D18" s="102" t="s">
        <v>102</v>
      </c>
      <c r="E18" s="103" t="s">
        <v>69</v>
      </c>
      <c r="F18" s="103" t="s">
        <v>70</v>
      </c>
      <c r="G18" s="95">
        <v>900</v>
      </c>
      <c r="H18" s="95" t="s">
        <v>21</v>
      </c>
      <c r="I18" s="95" t="s">
        <v>71</v>
      </c>
      <c r="J18" s="98"/>
      <c r="K18" s="95"/>
      <c r="L18" s="95"/>
      <c r="M18" s="95"/>
      <c r="N18" s="95"/>
      <c r="O18" s="99"/>
      <c r="P18" s="99"/>
      <c r="Q18" s="100">
        <v>4293000</v>
      </c>
      <c r="R18" s="132"/>
      <c r="S18" s="52"/>
    </row>
    <row r="19" spans="2:19" s="2" customFormat="1" x14ac:dyDescent="0.4">
      <c r="B19" s="95">
        <v>15</v>
      </c>
      <c r="C19" s="95" t="s">
        <v>103</v>
      </c>
      <c r="D19" s="102" t="s">
        <v>104</v>
      </c>
      <c r="E19" s="103" t="s">
        <v>69</v>
      </c>
      <c r="F19" s="103" t="s">
        <v>70</v>
      </c>
      <c r="G19" s="95">
        <v>900</v>
      </c>
      <c r="H19" s="95" t="s">
        <v>21</v>
      </c>
      <c r="I19" s="95" t="s">
        <v>71</v>
      </c>
      <c r="J19" s="98"/>
      <c r="K19" s="95"/>
      <c r="L19" s="95"/>
      <c r="M19" s="95"/>
      <c r="N19" s="95"/>
      <c r="O19" s="99"/>
      <c r="P19" s="99"/>
      <c r="Q19" s="100">
        <v>4293000</v>
      </c>
      <c r="R19" s="132"/>
      <c r="S19" s="52"/>
    </row>
    <row r="20" spans="2:19" s="2" customFormat="1" x14ac:dyDescent="0.4">
      <c r="B20" s="95">
        <v>16</v>
      </c>
      <c r="C20" s="95"/>
      <c r="D20" s="96" t="s">
        <v>105</v>
      </c>
      <c r="E20" s="97" t="s">
        <v>69</v>
      </c>
      <c r="F20" s="97" t="s">
        <v>70</v>
      </c>
      <c r="G20" s="95">
        <v>900</v>
      </c>
      <c r="H20" s="95" t="s">
        <v>21</v>
      </c>
      <c r="I20" s="95" t="s">
        <v>71</v>
      </c>
      <c r="J20" s="98"/>
      <c r="K20" s="95"/>
      <c r="L20" s="95"/>
      <c r="M20" s="95"/>
      <c r="N20" s="95"/>
      <c r="O20" s="99"/>
      <c r="P20" s="99"/>
      <c r="Q20" s="100">
        <v>2883000</v>
      </c>
      <c r="R20" s="132"/>
      <c r="S20" s="52"/>
    </row>
    <row r="21" spans="2:19" ht="22.8" x14ac:dyDescent="0.55000000000000004">
      <c r="D21" s="5" t="s">
        <v>54</v>
      </c>
      <c r="G21" s="105">
        <f>SUM(G5:G20)</f>
        <v>35396</v>
      </c>
      <c r="M21" s="5"/>
      <c r="Q21" s="104">
        <v>116029840</v>
      </c>
      <c r="R21" s="11"/>
      <c r="S21" s="11"/>
    </row>
    <row r="22" spans="2:19" ht="34.5" customHeight="1" x14ac:dyDescent="0.4">
      <c r="D22" s="137" t="s">
        <v>106</v>
      </c>
      <c r="E22" s="137"/>
      <c r="F22" s="137"/>
      <c r="G22" s="137"/>
      <c r="H22" s="137"/>
      <c r="I22" s="137"/>
      <c r="J22" s="137"/>
      <c r="K22" s="137"/>
      <c r="M22" s="5"/>
      <c r="O22" s="5" t="s">
        <v>107</v>
      </c>
      <c r="Q22" s="77"/>
      <c r="R22" s="81"/>
      <c r="S22" s="11"/>
    </row>
    <row r="23" spans="2:19" ht="18.75" customHeight="1" x14ac:dyDescent="0.4">
      <c r="D23" s="1"/>
      <c r="E23" s="1"/>
      <c r="F23" s="1"/>
      <c r="J23" s="1"/>
      <c r="M23" s="49"/>
      <c r="O23" s="10"/>
      <c r="P23" s="1"/>
      <c r="Q23" s="9"/>
      <c r="R23" s="50"/>
      <c r="S23" s="50"/>
    </row>
    <row r="24" spans="2:19" ht="56.25" customHeight="1" x14ac:dyDescent="0.4">
      <c r="D24" s="54"/>
      <c r="E24" s="54"/>
      <c r="F24" s="54"/>
      <c r="G24" s="56"/>
      <c r="H24" s="54"/>
      <c r="I24" s="54"/>
      <c r="J24" s="54"/>
      <c r="K24" s="56"/>
      <c r="M24" s="57"/>
      <c r="O24" s="78"/>
      <c r="P24" s="1"/>
      <c r="Q24" s="79"/>
      <c r="R24" s="50"/>
      <c r="S24" s="50"/>
    </row>
    <row r="25" spans="2:19" x14ac:dyDescent="0.4">
      <c r="N25" s="5"/>
      <c r="P25" s="4"/>
      <c r="Q25" s="1"/>
    </row>
    <row r="26" spans="2:19" x14ac:dyDescent="0.4">
      <c r="G26"/>
      <c r="J26" s="80"/>
      <c r="N26" s="5"/>
      <c r="O26" s="82"/>
      <c r="P26" s="4"/>
      <c r="Q26" s="1"/>
      <c r="R26" s="8"/>
      <c r="S26" s="8"/>
    </row>
    <row r="27" spans="2:19" x14ac:dyDescent="0.4">
      <c r="G27"/>
      <c r="J27"/>
    </row>
    <row r="28" spans="2:19" x14ac:dyDescent="0.4">
      <c r="G28"/>
      <c r="J28" s="80"/>
    </row>
    <row r="29" spans="2:19" x14ac:dyDescent="0.4">
      <c r="G29"/>
      <c r="J29" s="76"/>
    </row>
    <row r="31" spans="2:19" x14ac:dyDescent="0.4">
      <c r="G31" s="83"/>
      <c r="H31" s="83"/>
      <c r="I31" s="83"/>
      <c r="J31" s="84"/>
    </row>
    <row r="32" spans="2:19" x14ac:dyDescent="0.4">
      <c r="G32" s="83"/>
      <c r="H32" s="83"/>
      <c r="I32" s="83"/>
      <c r="J32" s="84"/>
    </row>
    <row r="33" spans="6:10" x14ac:dyDescent="0.4">
      <c r="G33" s="83"/>
      <c r="H33" s="83"/>
      <c r="I33" s="83"/>
      <c r="J33" s="85"/>
    </row>
    <row r="35" spans="6:10" x14ac:dyDescent="0.4">
      <c r="F35"/>
    </row>
    <row r="36" spans="6:10" x14ac:dyDescent="0.4">
      <c r="F36"/>
    </row>
    <row r="37" spans="6:10" x14ac:dyDescent="0.4">
      <c r="F37"/>
    </row>
    <row r="38" spans="6:10" x14ac:dyDescent="0.4">
      <c r="F38"/>
    </row>
    <row r="39" spans="6:10" x14ac:dyDescent="0.4">
      <c r="F39"/>
    </row>
    <row r="40" spans="6:10" x14ac:dyDescent="0.4">
      <c r="F40"/>
    </row>
    <row r="41" spans="6:10" x14ac:dyDescent="0.4">
      <c r="F41"/>
    </row>
    <row r="42" spans="6:10" x14ac:dyDescent="0.4">
      <c r="F42"/>
    </row>
  </sheetData>
  <autoFilter ref="B4:R22" xr:uid="{DAD3B73B-1C35-418C-8E29-F830031097E8}"/>
  <mergeCells count="3">
    <mergeCell ref="B1:Q1"/>
    <mergeCell ref="R5:R20"/>
    <mergeCell ref="D22:K22"/>
  </mergeCells>
  <printOptions horizontalCentered="1"/>
  <pageMargins left="0.15748031496062992" right="3.937007874015748E-2" top="0.27559055118110237" bottom="0.23622047244094491" header="0.31496062992125984" footer="0.19685039370078741"/>
  <pageSetup paperSize="9" scale="4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C56E-F82C-488D-8A71-DE1B7A07B9BB}">
  <sheetPr>
    <pageSetUpPr fitToPage="1"/>
  </sheetPr>
  <dimension ref="A1:G30"/>
  <sheetViews>
    <sheetView tabSelected="1" zoomScale="70" zoomScaleNormal="70" workbookViewId="0">
      <selection activeCell="I5" sqref="I5"/>
    </sheetView>
  </sheetViews>
  <sheetFormatPr defaultColWidth="9" defaultRowHeight="23.4" x14ac:dyDescent="0.45"/>
  <cols>
    <col min="1" max="1" width="77.8984375" style="107" customWidth="1"/>
    <col min="2" max="2" width="32.19921875" style="107" customWidth="1"/>
    <col min="3" max="3" width="20.69921875" style="107" customWidth="1"/>
    <col min="4" max="4" width="15.3984375" style="107" customWidth="1"/>
    <col min="5" max="5" width="14.3984375" style="107" customWidth="1"/>
    <col min="6" max="6" width="13.8984375" style="107" customWidth="1"/>
    <col min="7" max="7" width="15" style="107" bestFit="1" customWidth="1"/>
    <col min="8" max="16384" width="9" style="107"/>
  </cols>
  <sheetData>
    <row r="1" spans="1:6" ht="31.5" customHeight="1" x14ac:dyDescent="0.45">
      <c r="A1" s="141" t="s">
        <v>155</v>
      </c>
      <c r="B1" s="142"/>
      <c r="C1" s="142"/>
      <c r="D1" s="142"/>
      <c r="E1" s="142"/>
      <c r="F1" s="143"/>
    </row>
    <row r="2" spans="1:6" ht="60.75" customHeight="1" x14ac:dyDescent="0.45">
      <c r="A2" s="156" t="s">
        <v>154</v>
      </c>
      <c r="B2" s="157"/>
      <c r="C2" s="157"/>
      <c r="D2" s="157"/>
      <c r="E2" s="157"/>
      <c r="F2" s="158"/>
    </row>
    <row r="3" spans="1:6" x14ac:dyDescent="0.45">
      <c r="A3" s="159" t="s">
        <v>133</v>
      </c>
      <c r="B3" s="160"/>
      <c r="C3" s="160"/>
      <c r="D3" s="160"/>
      <c r="E3" s="160"/>
      <c r="F3" s="161"/>
    </row>
    <row r="4" spans="1:6" x14ac:dyDescent="0.45">
      <c r="A4" s="144" t="s">
        <v>134</v>
      </c>
      <c r="B4" s="145"/>
      <c r="C4" s="145"/>
      <c r="D4" s="145"/>
      <c r="E4" s="145"/>
      <c r="F4" s="146"/>
    </row>
    <row r="5" spans="1:6" x14ac:dyDescent="0.45">
      <c r="A5" s="159" t="s">
        <v>118</v>
      </c>
      <c r="B5" s="160"/>
      <c r="C5" s="160"/>
      <c r="D5" s="160"/>
      <c r="E5" s="160"/>
      <c r="F5" s="161"/>
    </row>
    <row r="6" spans="1:6" x14ac:dyDescent="0.45">
      <c r="A6" s="144" t="s">
        <v>134</v>
      </c>
      <c r="B6" s="145"/>
      <c r="C6" s="145"/>
      <c r="D6" s="145"/>
      <c r="E6" s="145"/>
      <c r="F6" s="146"/>
    </row>
    <row r="7" spans="1:6" ht="162.75" customHeight="1" x14ac:dyDescent="0.45">
      <c r="A7" s="109" t="s">
        <v>148</v>
      </c>
      <c r="B7" s="125" t="s">
        <v>132</v>
      </c>
      <c r="C7" s="125" t="s">
        <v>123</v>
      </c>
      <c r="D7" s="125" t="s">
        <v>147</v>
      </c>
      <c r="E7" s="129" t="s">
        <v>136</v>
      </c>
      <c r="F7" s="125" t="s">
        <v>135</v>
      </c>
    </row>
    <row r="8" spans="1:6" x14ac:dyDescent="0.45">
      <c r="A8" s="153" t="s">
        <v>151</v>
      </c>
      <c r="B8" s="154"/>
      <c r="C8" s="154"/>
      <c r="D8" s="154"/>
      <c r="E8" s="154"/>
      <c r="F8" s="155"/>
    </row>
    <row r="9" spans="1:6" ht="147" customHeight="1" x14ac:dyDescent="0.45">
      <c r="A9" s="110" t="s">
        <v>131</v>
      </c>
      <c r="B9" s="111" t="s">
        <v>124</v>
      </c>
      <c r="C9" s="117">
        <v>4500</v>
      </c>
      <c r="D9" s="126">
        <v>10</v>
      </c>
      <c r="E9" s="118"/>
      <c r="F9" s="119"/>
    </row>
    <row r="10" spans="1:6" ht="168" customHeight="1" x14ac:dyDescent="0.45">
      <c r="A10" s="111" t="s">
        <v>120</v>
      </c>
      <c r="B10" s="111" t="s">
        <v>137</v>
      </c>
      <c r="C10" s="120">
        <v>4900</v>
      </c>
      <c r="D10" s="126">
        <v>4</v>
      </c>
      <c r="E10" s="118"/>
      <c r="F10" s="119"/>
    </row>
    <row r="11" spans="1:6" ht="46.8" x14ac:dyDescent="0.45">
      <c r="A11" s="110" t="s">
        <v>121</v>
      </c>
      <c r="B11" s="110" t="s">
        <v>125</v>
      </c>
      <c r="C11" s="121">
        <v>11000</v>
      </c>
      <c r="D11" s="128">
        <v>4</v>
      </c>
      <c r="E11" s="118"/>
      <c r="F11" s="119"/>
    </row>
    <row r="12" spans="1:6" ht="26.25" customHeight="1" x14ac:dyDescent="0.45">
      <c r="A12" s="147" t="s">
        <v>152</v>
      </c>
      <c r="B12" s="148"/>
      <c r="C12" s="148"/>
      <c r="D12" s="148"/>
      <c r="E12" s="148"/>
      <c r="F12" s="149"/>
    </row>
    <row r="13" spans="1:6" ht="192.75" customHeight="1" x14ac:dyDescent="0.45">
      <c r="A13" s="110" t="s">
        <v>119</v>
      </c>
      <c r="B13" s="110" t="s">
        <v>126</v>
      </c>
      <c r="C13" s="121">
        <v>6400</v>
      </c>
      <c r="D13" s="128">
        <v>4</v>
      </c>
      <c r="E13" s="122"/>
      <c r="F13" s="123"/>
    </row>
    <row r="14" spans="1:6" ht="144" customHeight="1" x14ac:dyDescent="0.45">
      <c r="A14" s="111" t="s">
        <v>129</v>
      </c>
      <c r="B14" s="111" t="s">
        <v>127</v>
      </c>
      <c r="C14" s="120">
        <v>4500</v>
      </c>
      <c r="D14" s="126">
        <v>10</v>
      </c>
      <c r="E14" s="118"/>
      <c r="F14" s="119"/>
    </row>
    <row r="15" spans="1:6" ht="26.25" customHeight="1" x14ac:dyDescent="0.45">
      <c r="A15" s="150" t="s">
        <v>153</v>
      </c>
      <c r="B15" s="151"/>
      <c r="C15" s="151"/>
      <c r="D15" s="151"/>
      <c r="E15" s="151"/>
      <c r="F15" s="152"/>
    </row>
    <row r="16" spans="1:6" ht="100.5" customHeight="1" x14ac:dyDescent="0.45">
      <c r="A16" s="111" t="s">
        <v>122</v>
      </c>
      <c r="B16" s="111" t="s">
        <v>128</v>
      </c>
      <c r="C16" s="120">
        <v>6400</v>
      </c>
      <c r="D16" s="126">
        <v>4</v>
      </c>
      <c r="E16" s="118"/>
      <c r="F16" s="119"/>
    </row>
    <row r="17" spans="1:7" ht="142.5" customHeight="1" x14ac:dyDescent="0.45">
      <c r="A17" s="111" t="s">
        <v>130</v>
      </c>
      <c r="B17" s="111" t="s">
        <v>127</v>
      </c>
      <c r="C17" s="120">
        <v>6200</v>
      </c>
      <c r="D17" s="127">
        <v>10</v>
      </c>
      <c r="E17" s="118"/>
      <c r="F17" s="119"/>
    </row>
    <row r="18" spans="1:7" ht="28.8" x14ac:dyDescent="0.55000000000000004">
      <c r="A18" s="138" t="s">
        <v>9</v>
      </c>
      <c r="B18" s="139"/>
      <c r="C18" s="139"/>
      <c r="D18" s="140"/>
      <c r="E18" s="113"/>
      <c r="F18" s="112"/>
      <c r="G18" s="124"/>
    </row>
    <row r="19" spans="1:7" x14ac:dyDescent="0.45">
      <c r="D19" s="124"/>
    </row>
    <row r="20" spans="1:7" x14ac:dyDescent="0.45">
      <c r="A20" s="107" t="s">
        <v>149</v>
      </c>
    </row>
    <row r="21" spans="1:7" ht="25.8" x14ac:dyDescent="0.45">
      <c r="A21" s="114" t="s">
        <v>150</v>
      </c>
    </row>
    <row r="22" spans="1:7" ht="25.8" x14ac:dyDescent="0.45">
      <c r="A22" s="115" t="s">
        <v>141</v>
      </c>
      <c r="E22" s="108"/>
    </row>
    <row r="23" spans="1:7" ht="25.8" x14ac:dyDescent="0.45">
      <c r="A23" s="116" t="s">
        <v>138</v>
      </c>
      <c r="E23" s="108"/>
    </row>
    <row r="24" spans="1:7" ht="25.8" x14ac:dyDescent="0.45">
      <c r="A24" s="115" t="s">
        <v>142</v>
      </c>
    </row>
    <row r="25" spans="1:7" ht="25.8" x14ac:dyDescent="0.45">
      <c r="A25" s="115" t="s">
        <v>143</v>
      </c>
    </row>
    <row r="26" spans="1:7" ht="25.8" x14ac:dyDescent="0.45">
      <c r="A26" s="116" t="s">
        <v>139</v>
      </c>
    </row>
    <row r="27" spans="1:7" ht="25.8" x14ac:dyDescent="0.45">
      <c r="A27" s="115" t="s">
        <v>144</v>
      </c>
    </row>
    <row r="28" spans="1:7" ht="25.8" x14ac:dyDescent="0.45">
      <c r="A28" s="115" t="s">
        <v>145</v>
      </c>
    </row>
    <row r="29" spans="1:7" ht="25.8" x14ac:dyDescent="0.45">
      <c r="A29" s="116" t="s">
        <v>140</v>
      </c>
    </row>
    <row r="30" spans="1:7" ht="25.8" x14ac:dyDescent="0.45">
      <c r="A30" s="115" t="s">
        <v>146</v>
      </c>
    </row>
  </sheetData>
  <mergeCells count="10">
    <mergeCell ref="A18:D18"/>
    <mergeCell ref="A1:F1"/>
    <mergeCell ref="A6:F6"/>
    <mergeCell ref="A12:F12"/>
    <mergeCell ref="A15:F15"/>
    <mergeCell ref="A8:F8"/>
    <mergeCell ref="A2:F2"/>
    <mergeCell ref="A3:F3"/>
    <mergeCell ref="A4:F4"/>
    <mergeCell ref="A5:F5"/>
  </mergeCells>
  <pageMargins left="0.56999999999999995" right="0.17" top="0.52" bottom="0.74803149606299213" header="0.31496062992125984" footer="0.31496062992125984"/>
  <pageSetup paperSize="9" scale="28" fitToWidth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3AAC-7BD4-459A-9A5C-FCCA606E30CB}">
  <dimension ref="B1:O38"/>
  <sheetViews>
    <sheetView showGridLines="0" view="pageBreakPreview" zoomScale="60" zoomScaleNormal="70" zoomScalePageLayoutView="25" workbookViewId="0">
      <selection activeCell="C27" sqref="C27"/>
    </sheetView>
  </sheetViews>
  <sheetFormatPr defaultColWidth="9.09765625" defaultRowHeight="21" x14ac:dyDescent="0.4"/>
  <cols>
    <col min="1" max="1" width="1.59765625" style="1" customWidth="1"/>
    <col min="2" max="2" width="10.09765625" style="6" customWidth="1"/>
    <col min="3" max="3" width="106.8984375" style="5" customWidth="1"/>
    <col min="4" max="4" width="14.59765625" style="1" customWidth="1"/>
    <col min="5" max="5" width="7.59765625" style="1" customWidth="1"/>
    <col min="6" max="6" width="14.59765625" style="4" customWidth="1"/>
    <col min="7" max="7" width="14.59765625" style="1" customWidth="1"/>
    <col min="8" max="8" width="7.59765625" style="1" customWidth="1"/>
    <col min="9" max="9" width="14.59765625" style="1" customWidth="1"/>
    <col min="10" max="10" width="7.59765625" style="1" customWidth="1"/>
    <col min="11" max="11" width="14.3984375" style="5" customWidth="1"/>
    <col min="12" max="12" width="7.59765625" style="5" customWidth="1"/>
    <col min="13" max="13" width="14.59765625" style="4" customWidth="1"/>
    <col min="14" max="14" width="35" style="1" customWidth="1"/>
    <col min="15" max="15" width="2.69921875" style="1" customWidth="1"/>
    <col min="16" max="16384" width="9.09765625" style="1"/>
  </cols>
  <sheetData>
    <row r="1" spans="2:15" ht="47.25" customHeight="1" x14ac:dyDescent="0.4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39"/>
      <c r="O1" s="39"/>
    </row>
    <row r="2" spans="2:15" ht="63" x14ac:dyDescent="0.4">
      <c r="B2" s="55" t="s">
        <v>1</v>
      </c>
      <c r="C2" s="43">
        <f>M32</f>
        <v>4663027</v>
      </c>
      <c r="D2" s="39"/>
      <c r="E2" s="39"/>
      <c r="F2" s="39"/>
      <c r="G2" s="39"/>
      <c r="H2" s="39"/>
      <c r="I2" s="39"/>
      <c r="J2" s="39"/>
      <c r="K2" s="40"/>
      <c r="L2" s="40"/>
      <c r="M2" s="42"/>
      <c r="N2" s="39"/>
      <c r="O2" s="39"/>
    </row>
    <row r="3" spans="2:15" x14ac:dyDescent="0.4">
      <c r="B3" s="41"/>
      <c r="D3" s="39"/>
      <c r="E3" s="39"/>
      <c r="F3" s="39"/>
      <c r="G3" s="39"/>
      <c r="H3" s="39"/>
      <c r="I3" s="39"/>
      <c r="J3" s="39"/>
      <c r="K3" s="40"/>
      <c r="L3" s="40"/>
      <c r="M3" s="39"/>
      <c r="N3" s="39"/>
      <c r="O3" s="39"/>
    </row>
    <row r="4" spans="2:15" s="29" customFormat="1" ht="45" customHeight="1" x14ac:dyDescent="0.4">
      <c r="B4" s="32" t="s">
        <v>3</v>
      </c>
      <c r="C4" s="35" t="s">
        <v>4</v>
      </c>
      <c r="D4" s="35" t="s">
        <v>5</v>
      </c>
      <c r="E4" s="34" t="s">
        <v>6</v>
      </c>
      <c r="F4" s="37" t="s">
        <v>7</v>
      </c>
      <c r="G4" s="35" t="s">
        <v>8</v>
      </c>
      <c r="H4" s="36" t="s">
        <v>6</v>
      </c>
      <c r="I4" s="35" t="s">
        <v>5</v>
      </c>
      <c r="J4" s="34" t="s">
        <v>6</v>
      </c>
      <c r="K4" s="35" t="s">
        <v>5</v>
      </c>
      <c r="L4" s="34" t="s">
        <v>6</v>
      </c>
      <c r="M4" s="33" t="s">
        <v>9</v>
      </c>
      <c r="N4" s="32" t="s">
        <v>10</v>
      </c>
      <c r="O4" s="53"/>
    </row>
    <row r="5" spans="2:15" ht="22.2" customHeight="1" x14ac:dyDescent="0.4">
      <c r="B5" s="27"/>
      <c r="C5" s="19" t="s">
        <v>113</v>
      </c>
      <c r="D5" s="26">
        <v>1</v>
      </c>
      <c r="E5" s="26" t="s">
        <v>13</v>
      </c>
      <c r="F5" s="44"/>
      <c r="G5" s="45"/>
      <c r="H5" s="45"/>
      <c r="I5" s="26"/>
      <c r="J5" s="46"/>
      <c r="K5" s="46"/>
      <c r="L5" s="46"/>
      <c r="M5" s="28">
        <f>SUM(M7:M31)</f>
        <v>4663027</v>
      </c>
      <c r="N5" s="131" t="s">
        <v>67</v>
      </c>
      <c r="O5" s="52"/>
    </row>
    <row r="6" spans="2:15" ht="22.2" customHeight="1" x14ac:dyDescent="0.4">
      <c r="B6" s="58">
        <v>1</v>
      </c>
      <c r="C6" s="61" t="s">
        <v>17</v>
      </c>
      <c r="D6" s="62"/>
      <c r="E6" s="62"/>
      <c r="F6" s="62"/>
      <c r="G6" s="62"/>
      <c r="H6" s="62"/>
      <c r="I6" s="62"/>
      <c r="J6" s="62"/>
      <c r="K6" s="61"/>
      <c r="L6" s="61"/>
      <c r="M6" s="63"/>
      <c r="N6" s="132"/>
      <c r="O6" s="52"/>
    </row>
    <row r="7" spans="2:15" ht="22.2" customHeight="1" x14ac:dyDescent="0.4">
      <c r="B7" s="15"/>
      <c r="C7" s="17" t="s">
        <v>20</v>
      </c>
      <c r="D7" s="15">
        <v>7</v>
      </c>
      <c r="E7" s="15" t="s">
        <v>21</v>
      </c>
      <c r="F7" s="16">
        <v>1600</v>
      </c>
      <c r="G7" s="15">
        <v>6</v>
      </c>
      <c r="H7" s="15" t="s">
        <v>22</v>
      </c>
      <c r="I7" s="15">
        <v>23</v>
      </c>
      <c r="J7" s="15" t="s">
        <v>23</v>
      </c>
      <c r="K7" s="14">
        <v>1</v>
      </c>
      <c r="L7" s="15" t="s">
        <v>13</v>
      </c>
      <c r="M7" s="13">
        <f>D7*F7*G7*I7*K7</f>
        <v>1545600</v>
      </c>
      <c r="N7" s="132"/>
      <c r="O7" s="52"/>
    </row>
    <row r="8" spans="2:15" ht="22.2" customHeight="1" x14ac:dyDescent="0.4">
      <c r="B8" s="15"/>
      <c r="C8" s="17" t="s">
        <v>26</v>
      </c>
      <c r="D8" s="15">
        <v>7</v>
      </c>
      <c r="E8" s="15" t="s">
        <v>21</v>
      </c>
      <c r="F8" s="16">
        <v>500</v>
      </c>
      <c r="G8" s="15">
        <v>1</v>
      </c>
      <c r="H8" s="15" t="s">
        <v>27</v>
      </c>
      <c r="I8" s="15">
        <v>23</v>
      </c>
      <c r="J8" s="15" t="s">
        <v>23</v>
      </c>
      <c r="K8" s="14">
        <v>1</v>
      </c>
      <c r="L8" s="15" t="s">
        <v>13</v>
      </c>
      <c r="M8" s="13">
        <f>D8*F8*G8*I8*K8</f>
        <v>80500</v>
      </c>
      <c r="N8" s="132"/>
      <c r="O8" s="52"/>
    </row>
    <row r="9" spans="2:15" ht="22.2" customHeight="1" x14ac:dyDescent="0.4">
      <c r="B9" s="15"/>
      <c r="C9" s="17" t="s">
        <v>108</v>
      </c>
      <c r="D9" s="15">
        <v>7</v>
      </c>
      <c r="E9" s="15" t="s">
        <v>21</v>
      </c>
      <c r="F9" s="16">
        <v>50</v>
      </c>
      <c r="G9" s="15">
        <v>2</v>
      </c>
      <c r="H9" s="15" t="s">
        <v>27</v>
      </c>
      <c r="I9" s="15">
        <v>23</v>
      </c>
      <c r="J9" s="15" t="s">
        <v>23</v>
      </c>
      <c r="K9" s="14">
        <v>1</v>
      </c>
      <c r="L9" s="15" t="s">
        <v>13</v>
      </c>
      <c r="M9" s="13">
        <f>D9*F9*G9*I9*K9</f>
        <v>16100</v>
      </c>
      <c r="N9" s="132"/>
      <c r="O9" s="52"/>
    </row>
    <row r="10" spans="2:15" ht="22.2" customHeight="1" x14ac:dyDescent="0.4">
      <c r="B10" s="58">
        <v>2</v>
      </c>
      <c r="C10" s="61" t="s">
        <v>33</v>
      </c>
      <c r="D10" s="62"/>
      <c r="E10" s="62"/>
      <c r="F10" s="62"/>
      <c r="G10" s="62"/>
      <c r="H10" s="62"/>
      <c r="I10" s="62"/>
      <c r="J10" s="62"/>
      <c r="K10" s="61"/>
      <c r="L10" s="61"/>
      <c r="M10" s="63"/>
      <c r="N10" s="132"/>
      <c r="O10" s="52"/>
    </row>
    <row r="11" spans="2:15" ht="22.2" customHeight="1" x14ac:dyDescent="0.4">
      <c r="B11" s="15"/>
      <c r="C11" s="17" t="s">
        <v>35</v>
      </c>
      <c r="D11" s="15">
        <v>80</v>
      </c>
      <c r="E11" s="15" t="s">
        <v>21</v>
      </c>
      <c r="F11" s="16">
        <v>500</v>
      </c>
      <c r="G11" s="15">
        <v>1</v>
      </c>
      <c r="H11" s="15" t="s">
        <v>27</v>
      </c>
      <c r="I11" s="15">
        <v>22</v>
      </c>
      <c r="J11" s="15" t="s">
        <v>23</v>
      </c>
      <c r="K11" s="14">
        <v>1</v>
      </c>
      <c r="L11" s="15" t="s">
        <v>13</v>
      </c>
      <c r="M11" s="13">
        <f>D11*F11*G11*I11*K11</f>
        <v>880000</v>
      </c>
      <c r="N11" s="132"/>
      <c r="O11" s="52"/>
    </row>
    <row r="12" spans="2:15" ht="22.2" customHeight="1" x14ac:dyDescent="0.4">
      <c r="B12" s="15"/>
      <c r="C12" s="17" t="s">
        <v>37</v>
      </c>
      <c r="D12" s="15">
        <v>80</v>
      </c>
      <c r="E12" s="15" t="s">
        <v>21</v>
      </c>
      <c r="F12" s="16">
        <v>50</v>
      </c>
      <c r="G12" s="15">
        <v>2</v>
      </c>
      <c r="H12" s="15" t="s">
        <v>27</v>
      </c>
      <c r="I12" s="15">
        <v>22</v>
      </c>
      <c r="J12" s="15" t="s">
        <v>23</v>
      </c>
      <c r="K12" s="14">
        <v>1</v>
      </c>
      <c r="L12" s="15" t="s">
        <v>13</v>
      </c>
      <c r="M12" s="13">
        <f>D12*F12*G12*I12*K12</f>
        <v>176000</v>
      </c>
      <c r="N12" s="132"/>
      <c r="O12" s="52"/>
    </row>
    <row r="13" spans="2:15" ht="22.2" customHeight="1" x14ac:dyDescent="0.4">
      <c r="B13" s="58">
        <v>3</v>
      </c>
      <c r="C13" s="61" t="s">
        <v>38</v>
      </c>
      <c r="D13" s="62"/>
      <c r="E13" s="62"/>
      <c r="F13" s="62"/>
      <c r="G13" s="62"/>
      <c r="H13" s="62"/>
      <c r="I13" s="62"/>
      <c r="J13" s="62"/>
      <c r="K13" s="61"/>
      <c r="L13" s="61"/>
      <c r="M13" s="63"/>
      <c r="N13" s="132"/>
      <c r="O13" s="52"/>
    </row>
    <row r="14" spans="2:15" ht="22.2" customHeight="1" x14ac:dyDescent="0.4">
      <c r="B14" s="15"/>
      <c r="C14" s="17" t="s">
        <v>39</v>
      </c>
      <c r="D14" s="15">
        <v>10</v>
      </c>
      <c r="E14" s="15" t="s">
        <v>21</v>
      </c>
      <c r="F14" s="16">
        <v>500</v>
      </c>
      <c r="G14" s="15">
        <v>1</v>
      </c>
      <c r="H14" s="15" t="s">
        <v>27</v>
      </c>
      <c r="I14" s="15">
        <v>22</v>
      </c>
      <c r="J14" s="15" t="s">
        <v>23</v>
      </c>
      <c r="K14" s="14">
        <v>1</v>
      </c>
      <c r="L14" s="15" t="s">
        <v>13</v>
      </c>
      <c r="M14" s="13">
        <f>(K14*I14*G14*F14*D14)</f>
        <v>110000</v>
      </c>
      <c r="N14" s="132"/>
      <c r="O14" s="52"/>
    </row>
    <row r="15" spans="2:15" ht="22.2" customHeight="1" x14ac:dyDescent="0.4">
      <c r="B15" s="15"/>
      <c r="C15" s="17" t="s">
        <v>40</v>
      </c>
      <c r="D15" s="15">
        <v>10</v>
      </c>
      <c r="E15" s="15" t="s">
        <v>21</v>
      </c>
      <c r="F15" s="16">
        <v>50</v>
      </c>
      <c r="G15" s="15">
        <v>2</v>
      </c>
      <c r="H15" s="15" t="s">
        <v>27</v>
      </c>
      <c r="I15" s="15">
        <v>22</v>
      </c>
      <c r="J15" s="15" t="s">
        <v>23</v>
      </c>
      <c r="K15" s="14">
        <v>1</v>
      </c>
      <c r="L15" s="15" t="s">
        <v>13</v>
      </c>
      <c r="M15" s="13">
        <f>(K15*I15*F15*G15*D15)</f>
        <v>22000</v>
      </c>
      <c r="N15" s="132"/>
      <c r="O15" s="52"/>
    </row>
    <row r="16" spans="2:15" ht="21.75" customHeight="1" x14ac:dyDescent="0.4">
      <c r="B16" s="58">
        <v>4</v>
      </c>
      <c r="C16" s="61" t="s">
        <v>41</v>
      </c>
      <c r="D16" s="62"/>
      <c r="E16" s="62"/>
      <c r="F16" s="62"/>
      <c r="G16" s="62"/>
      <c r="H16" s="62"/>
      <c r="I16" s="62"/>
      <c r="J16" s="62"/>
      <c r="K16" s="61"/>
      <c r="L16" s="61"/>
      <c r="M16" s="63"/>
      <c r="N16" s="132"/>
      <c r="O16" s="52"/>
    </row>
    <row r="17" spans="2:15" ht="22.2" customHeight="1" x14ac:dyDescent="0.4">
      <c r="B17" s="15"/>
      <c r="C17" s="17" t="s">
        <v>114</v>
      </c>
      <c r="D17" s="15">
        <v>80</v>
      </c>
      <c r="E17" s="15" t="s">
        <v>21</v>
      </c>
      <c r="F17" s="16">
        <v>1000</v>
      </c>
      <c r="G17" s="15">
        <v>3</v>
      </c>
      <c r="H17" s="15" t="s">
        <v>27</v>
      </c>
      <c r="I17" s="15">
        <v>2</v>
      </c>
      <c r="J17" s="15" t="s">
        <v>23</v>
      </c>
      <c r="K17" s="14">
        <v>1</v>
      </c>
      <c r="L17" s="15" t="s">
        <v>13</v>
      </c>
      <c r="M17" s="13">
        <f>D17*F17*I17*K17</f>
        <v>160000</v>
      </c>
      <c r="N17" s="132"/>
      <c r="O17" s="52"/>
    </row>
    <row r="18" spans="2:15" ht="22.2" customHeight="1" x14ac:dyDescent="0.4">
      <c r="B18" s="15"/>
      <c r="C18" s="17" t="s">
        <v>37</v>
      </c>
      <c r="D18" s="15">
        <v>80</v>
      </c>
      <c r="E18" s="15" t="s">
        <v>21</v>
      </c>
      <c r="F18" s="16">
        <v>50</v>
      </c>
      <c r="G18" s="15">
        <v>2</v>
      </c>
      <c r="H18" s="15" t="s">
        <v>27</v>
      </c>
      <c r="I18" s="15">
        <v>2</v>
      </c>
      <c r="J18" s="15" t="s">
        <v>23</v>
      </c>
      <c r="K18" s="14">
        <v>1</v>
      </c>
      <c r="L18" s="15" t="s">
        <v>13</v>
      </c>
      <c r="M18" s="13">
        <f>D18*F18*G18*I18*K18</f>
        <v>16000</v>
      </c>
      <c r="N18" s="132"/>
      <c r="O18" s="52"/>
    </row>
    <row r="19" spans="2:15" ht="21.75" customHeight="1" x14ac:dyDescent="0.4">
      <c r="B19" s="15"/>
      <c r="C19" s="17" t="s">
        <v>43</v>
      </c>
      <c r="D19" s="15">
        <v>80</v>
      </c>
      <c r="E19" s="15" t="s">
        <v>21</v>
      </c>
      <c r="F19" s="16">
        <v>2000</v>
      </c>
      <c r="G19" s="15">
        <v>1</v>
      </c>
      <c r="H19" s="15" t="s">
        <v>44</v>
      </c>
      <c r="I19" s="15">
        <v>2</v>
      </c>
      <c r="J19" s="15" t="s">
        <v>23</v>
      </c>
      <c r="K19" s="14">
        <v>1</v>
      </c>
      <c r="L19" s="15" t="s">
        <v>13</v>
      </c>
      <c r="M19" s="13">
        <f>D19*F19*G19*K19</f>
        <v>160000</v>
      </c>
      <c r="N19" s="132"/>
      <c r="O19" s="52"/>
    </row>
    <row r="20" spans="2:15" ht="22.2" customHeight="1" x14ac:dyDescent="0.4">
      <c r="B20" s="15"/>
      <c r="C20" s="17" t="s">
        <v>45</v>
      </c>
      <c r="D20" s="15">
        <v>80</v>
      </c>
      <c r="E20" s="15" t="s">
        <v>21</v>
      </c>
      <c r="F20" s="16">
        <v>2500</v>
      </c>
      <c r="G20" s="15">
        <v>2</v>
      </c>
      <c r="H20" s="15" t="s">
        <v>46</v>
      </c>
      <c r="I20" s="15">
        <v>2</v>
      </c>
      <c r="J20" s="15" t="s">
        <v>23</v>
      </c>
      <c r="K20" s="14">
        <v>1</v>
      </c>
      <c r="L20" s="15" t="s">
        <v>13</v>
      </c>
      <c r="M20" s="13">
        <f>D20*F20*K20*G20</f>
        <v>400000</v>
      </c>
      <c r="N20" s="132"/>
      <c r="O20" s="52"/>
    </row>
    <row r="21" spans="2:15" ht="21.75" customHeight="1" x14ac:dyDescent="0.4">
      <c r="B21" s="15"/>
      <c r="C21" s="17" t="s">
        <v>47</v>
      </c>
      <c r="D21" s="15"/>
      <c r="E21" s="15"/>
      <c r="F21" s="16">
        <v>13400</v>
      </c>
      <c r="G21" s="15">
        <v>3</v>
      </c>
      <c r="H21" s="15" t="s">
        <v>48</v>
      </c>
      <c r="I21" s="15">
        <v>2</v>
      </c>
      <c r="J21" s="15" t="s">
        <v>23</v>
      </c>
      <c r="K21" s="14">
        <v>1</v>
      </c>
      <c r="L21" s="15" t="s">
        <v>13</v>
      </c>
      <c r="M21" s="13">
        <f>F21*G21*I21*K21</f>
        <v>80400</v>
      </c>
      <c r="N21" s="132"/>
      <c r="O21" s="52"/>
    </row>
    <row r="22" spans="2:15" ht="22.2" customHeight="1" x14ac:dyDescent="0.4">
      <c r="B22" s="15"/>
      <c r="C22" s="17" t="s">
        <v>115</v>
      </c>
      <c r="D22" s="15">
        <v>20</v>
      </c>
      <c r="E22" s="15" t="s">
        <v>21</v>
      </c>
      <c r="F22" s="16">
        <v>700</v>
      </c>
      <c r="G22" s="15">
        <v>3</v>
      </c>
      <c r="H22" s="15" t="s">
        <v>27</v>
      </c>
      <c r="I22" s="15">
        <v>2</v>
      </c>
      <c r="J22" s="15" t="s">
        <v>23</v>
      </c>
      <c r="K22" s="14">
        <v>1</v>
      </c>
      <c r="L22" s="15" t="s">
        <v>13</v>
      </c>
      <c r="M22" s="13">
        <f>D22*F22*I22*K22</f>
        <v>28000</v>
      </c>
      <c r="N22" s="132"/>
      <c r="O22" s="52"/>
    </row>
    <row r="23" spans="2:15" ht="22.2" customHeight="1" x14ac:dyDescent="0.4">
      <c r="B23" s="15"/>
      <c r="C23" s="17" t="s">
        <v>49</v>
      </c>
      <c r="D23" s="15">
        <v>20</v>
      </c>
      <c r="E23" s="15" t="s">
        <v>21</v>
      </c>
      <c r="F23" s="16">
        <v>50</v>
      </c>
      <c r="G23" s="15">
        <v>2</v>
      </c>
      <c r="H23" s="15" t="s">
        <v>27</v>
      </c>
      <c r="I23" s="15">
        <v>2</v>
      </c>
      <c r="J23" s="15" t="s">
        <v>23</v>
      </c>
      <c r="K23" s="14">
        <v>1</v>
      </c>
      <c r="L23" s="15" t="s">
        <v>13</v>
      </c>
      <c r="M23" s="13">
        <f>D23*F23*G23*I23*K23</f>
        <v>4000</v>
      </c>
      <c r="N23" s="132"/>
      <c r="O23" s="52"/>
    </row>
    <row r="24" spans="2:15" ht="22.2" customHeight="1" x14ac:dyDescent="0.4">
      <c r="B24" s="15"/>
      <c r="C24" s="17" t="s">
        <v>43</v>
      </c>
      <c r="D24" s="15">
        <v>20</v>
      </c>
      <c r="E24" s="15" t="s">
        <v>21</v>
      </c>
      <c r="F24" s="16">
        <v>1200</v>
      </c>
      <c r="G24" s="15">
        <v>1</v>
      </c>
      <c r="H24" s="15" t="s">
        <v>44</v>
      </c>
      <c r="I24" s="15">
        <v>2</v>
      </c>
      <c r="J24" s="15" t="s">
        <v>23</v>
      </c>
      <c r="K24" s="14">
        <v>1</v>
      </c>
      <c r="L24" s="15" t="s">
        <v>13</v>
      </c>
      <c r="M24" s="13">
        <f>D24*F24*G24*K24</f>
        <v>24000</v>
      </c>
      <c r="N24" s="132"/>
      <c r="O24" s="52"/>
    </row>
    <row r="25" spans="2:15" ht="22.2" customHeight="1" x14ac:dyDescent="0.4">
      <c r="B25" s="58">
        <v>5</v>
      </c>
      <c r="C25" s="59" t="s">
        <v>109</v>
      </c>
      <c r="D25" s="58"/>
      <c r="E25" s="58"/>
      <c r="F25" s="64"/>
      <c r="G25" s="58"/>
      <c r="H25" s="58"/>
      <c r="I25" s="58"/>
      <c r="J25" s="58"/>
      <c r="K25" s="65"/>
      <c r="L25" s="58"/>
      <c r="M25" s="60"/>
      <c r="N25" s="132"/>
      <c r="O25" s="52"/>
    </row>
    <row r="26" spans="2:15" ht="180.75" customHeight="1" x14ac:dyDescent="0.4">
      <c r="B26" s="15"/>
      <c r="C26" s="17" t="s">
        <v>110</v>
      </c>
      <c r="D26" s="15"/>
      <c r="E26" s="15"/>
      <c r="F26" s="16">
        <v>26750</v>
      </c>
      <c r="G26" s="15"/>
      <c r="H26" s="15"/>
      <c r="I26" s="15">
        <v>23</v>
      </c>
      <c r="J26" s="15" t="s">
        <v>23</v>
      </c>
      <c r="K26" s="14">
        <v>1</v>
      </c>
      <c r="L26" s="15" t="s">
        <v>13</v>
      </c>
      <c r="M26" s="13">
        <f>(K26*I26*F26)</f>
        <v>615250</v>
      </c>
      <c r="N26" s="132"/>
      <c r="O26" s="52"/>
    </row>
    <row r="27" spans="2:15" ht="74.25" customHeight="1" x14ac:dyDescent="0.4">
      <c r="B27" s="15"/>
      <c r="C27" s="17" t="s">
        <v>111</v>
      </c>
      <c r="D27" s="15"/>
      <c r="E27" s="15"/>
      <c r="F27" s="16">
        <v>1605</v>
      </c>
      <c r="G27" s="15"/>
      <c r="H27" s="15"/>
      <c r="I27" s="15">
        <v>23</v>
      </c>
      <c r="J27" s="15" t="s">
        <v>23</v>
      </c>
      <c r="K27" s="14">
        <v>1</v>
      </c>
      <c r="L27" s="15" t="s">
        <v>13</v>
      </c>
      <c r="M27" s="13">
        <f>(K27*I27*F27)</f>
        <v>36915</v>
      </c>
      <c r="N27" s="132"/>
      <c r="O27" s="52"/>
    </row>
    <row r="28" spans="2:15" ht="22.2" customHeight="1" x14ac:dyDescent="0.4">
      <c r="B28" s="15"/>
      <c r="C28" s="17" t="s">
        <v>112</v>
      </c>
      <c r="D28" s="15"/>
      <c r="E28" s="15"/>
      <c r="F28" s="16">
        <v>5350</v>
      </c>
      <c r="G28" s="15"/>
      <c r="H28" s="15"/>
      <c r="I28" s="15">
        <v>23</v>
      </c>
      <c r="J28" s="15" t="s">
        <v>23</v>
      </c>
      <c r="K28" s="14">
        <v>1</v>
      </c>
      <c r="L28" s="15" t="s">
        <v>13</v>
      </c>
      <c r="M28" s="13">
        <f>(K28*I28*F28)</f>
        <v>123050</v>
      </c>
      <c r="N28" s="132"/>
      <c r="O28" s="52"/>
    </row>
    <row r="29" spans="2:15" ht="22.2" customHeight="1" x14ac:dyDescent="0.4">
      <c r="B29" s="15"/>
      <c r="C29" s="17" t="s">
        <v>116</v>
      </c>
      <c r="D29" s="15"/>
      <c r="E29" s="15"/>
      <c r="F29" s="16">
        <v>1212</v>
      </c>
      <c r="G29" s="15"/>
      <c r="H29" s="15"/>
      <c r="I29" s="15"/>
      <c r="J29" s="15"/>
      <c r="K29" s="14">
        <v>1</v>
      </c>
      <c r="L29" s="15" t="s">
        <v>13</v>
      </c>
      <c r="M29" s="13">
        <f>(F29*K29)</f>
        <v>1212</v>
      </c>
      <c r="N29" s="132"/>
      <c r="O29" s="52"/>
    </row>
    <row r="30" spans="2:15" ht="22.2" customHeight="1" x14ac:dyDescent="0.4">
      <c r="B30" s="58">
        <v>6</v>
      </c>
      <c r="C30" s="61" t="s">
        <v>51</v>
      </c>
      <c r="D30" s="62"/>
      <c r="E30" s="62"/>
      <c r="F30" s="62"/>
      <c r="G30" s="62"/>
      <c r="H30" s="62"/>
      <c r="I30" s="62"/>
      <c r="J30" s="62"/>
      <c r="K30" s="61"/>
      <c r="L30" s="61"/>
      <c r="M30" s="63"/>
      <c r="N30" s="132"/>
      <c r="O30" s="52"/>
    </row>
    <row r="31" spans="2:15" s="2" customFormat="1" x14ac:dyDescent="0.4">
      <c r="B31" s="15"/>
      <c r="C31" s="17" t="s">
        <v>52</v>
      </c>
      <c r="D31" s="15">
        <v>80</v>
      </c>
      <c r="E31" s="15" t="s">
        <v>21</v>
      </c>
      <c r="F31" s="16">
        <v>100</v>
      </c>
      <c r="G31" s="15"/>
      <c r="H31" s="15"/>
      <c r="I31" s="15">
        <v>23</v>
      </c>
      <c r="J31" s="15" t="s">
        <v>23</v>
      </c>
      <c r="K31" s="14">
        <v>1</v>
      </c>
      <c r="L31" s="14" t="s">
        <v>13</v>
      </c>
      <c r="M31" s="13">
        <f>D31*F31*I31*K31</f>
        <v>184000</v>
      </c>
      <c r="N31" s="132"/>
      <c r="O31" s="52"/>
    </row>
    <row r="32" spans="2:15" x14ac:dyDescent="0.4">
      <c r="B32" s="134" t="s">
        <v>53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/>
      <c r="M32" s="12">
        <f>SUM(M7:M31)</f>
        <v>4663027</v>
      </c>
      <c r="N32" s="133"/>
      <c r="O32" s="52"/>
    </row>
    <row r="33" spans="3:15" x14ac:dyDescent="0.4">
      <c r="C33" s="5" t="s">
        <v>54</v>
      </c>
      <c r="I33" s="5"/>
      <c r="N33" s="11"/>
      <c r="O33" s="11"/>
    </row>
    <row r="34" spans="3:15" ht="79.5" customHeight="1" x14ac:dyDescent="0.4">
      <c r="C34" s="137" t="s">
        <v>117</v>
      </c>
      <c r="D34" s="137"/>
      <c r="E34" s="137"/>
      <c r="F34" s="137"/>
      <c r="G34" s="137"/>
      <c r="I34" s="5"/>
      <c r="N34" s="11"/>
      <c r="O34" s="11"/>
    </row>
    <row r="35" spans="3:15" ht="18.75" customHeight="1" x14ac:dyDescent="0.4">
      <c r="C35" s="1"/>
      <c r="F35" s="1"/>
      <c r="I35" s="49"/>
      <c r="K35" s="10"/>
      <c r="L35" s="1"/>
      <c r="M35" s="9"/>
      <c r="N35" s="50"/>
      <c r="O35" s="50"/>
    </row>
    <row r="36" spans="3:15" ht="56.25" customHeight="1" x14ac:dyDescent="0.4">
      <c r="C36" s="54"/>
      <c r="D36" s="54"/>
      <c r="E36" s="54"/>
      <c r="F36" s="54"/>
      <c r="G36" s="56"/>
      <c r="I36" s="57"/>
      <c r="K36" s="10"/>
      <c r="L36" s="1"/>
      <c r="M36" s="9"/>
      <c r="N36" s="50"/>
      <c r="O36" s="50"/>
    </row>
    <row r="37" spans="3:15" x14ac:dyDescent="0.4">
      <c r="J37" s="5"/>
      <c r="L37" s="4"/>
      <c r="M37" s="1"/>
    </row>
    <row r="38" spans="3:15" x14ac:dyDescent="0.4">
      <c r="J38" s="5"/>
      <c r="L38" s="4"/>
      <c r="M38" s="1"/>
      <c r="N38" s="8"/>
      <c r="O38" s="8"/>
    </row>
  </sheetData>
  <mergeCells count="4">
    <mergeCell ref="B1:M1"/>
    <mergeCell ref="N5:N32"/>
    <mergeCell ref="B32:L32"/>
    <mergeCell ref="C34:G34"/>
  </mergeCells>
  <printOptions horizontalCentered="1"/>
  <pageMargins left="0.15748031496062992" right="3.937007874015748E-2" top="0.27559055118110237" bottom="0.23622047244094491" header="0.31496062992125984" footer="0.19685039370078741"/>
  <pageSetup paperSize="9" scale="4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F124A6855050D744ABAB1CED599DB980" ma:contentTypeVersion="13" ma:contentTypeDescription="สร้างเอกสารใหม่" ma:contentTypeScope="" ma:versionID="7ee46ecaea0fd8a7dcdbe25b64931bec">
  <xsd:schema xmlns:xsd="http://www.w3.org/2001/XMLSchema" xmlns:xs="http://www.w3.org/2001/XMLSchema" xmlns:p="http://schemas.microsoft.com/office/2006/metadata/properties" xmlns:ns2="09adc508-0431-4b9b-8164-8773351198af" xmlns:ns3="fc433119-f960-4a9b-aba7-fd180632087d" targetNamespace="http://schemas.microsoft.com/office/2006/metadata/properties" ma:root="true" ma:fieldsID="ba250b9ecb56b507c2d6b7edd1c7703f" ns2:_="" ns3:_="">
    <xsd:import namespace="09adc508-0431-4b9b-8164-8773351198af"/>
    <xsd:import namespace="fc433119-f960-4a9b-aba7-fd18063208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dc508-0431-4b9b-8164-877335119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33119-f960-4a9b-aba7-fd180632087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70B182-69E9-49D4-892D-1EE2B4DB16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B339EF-F274-437F-8180-A71A7311C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dc508-0431-4b9b-8164-8773351198af"/>
    <ds:schemaRef ds:uri="fc433119-f960-4a9b-aba7-fd18063208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AF88CA-F6C9-4A80-B8E4-488F90C1D5E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แจกแจงค่าใช้จ่าย ปรับ1รุ่น </vt:lpstr>
      <vt:lpstr>ตัดใส่สไลด์ ตัว7 หลักสู (2)</vt:lpstr>
      <vt:lpstr>Sheet1</vt:lpstr>
      <vt:lpstr>ราคากลาง</vt:lpstr>
      <vt:lpstr>'แจกแจงค่าใช้จ่าย ปรับ1รุ่น '!Print_Area</vt:lpstr>
      <vt:lpstr>'ตัดใส่สไลด์ ตัว7 หลักสู (2)'!Print_Area</vt:lpstr>
      <vt:lpstr>ราคากลาง!Print_Area</vt:lpstr>
      <vt:lpstr>'แจกแจงค่าใช้จ่าย ปรับ1รุ่น '!Print_Titles</vt:lpstr>
      <vt:lpstr>'ตัดใส่สไลด์ ตัว7 หลักสู (2)'!Print_Titles</vt:lpstr>
      <vt:lpstr>ราคากลาง!Print_Titles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Thipsarin Phaktanakul</dc:creator>
  <cp:keywords/>
  <dc:description/>
  <cp:lastModifiedBy>Amittada Sawangsri</cp:lastModifiedBy>
  <cp:revision/>
  <cp:lastPrinted>2021-12-01T03:55:53Z</cp:lastPrinted>
  <dcterms:created xsi:type="dcterms:W3CDTF">2020-05-10T13:33:20Z</dcterms:created>
  <dcterms:modified xsi:type="dcterms:W3CDTF">2021-12-01T16:21:47Z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0x010100F124A6855050D744ABAB1CED599DB980</vt:lpwstr>
  </property>
</Properties>
</file>